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\Рішення 30 липня\"/>
    </mc:Choice>
  </mc:AlternateContent>
  <bookViews>
    <workbookView xWindow="0" yWindow="0" windowWidth="23004" windowHeight="1070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F65" i="1" l="1"/>
  <c r="F14" i="1"/>
  <c r="F13" i="1"/>
  <c r="P65" i="1"/>
  <c r="P64" i="1"/>
  <c r="P63" i="1"/>
  <c r="P62" i="1"/>
  <c r="P61" i="1"/>
  <c r="P60" i="1"/>
  <c r="P59" i="1"/>
  <c r="P58" i="1"/>
  <c r="P53" i="1"/>
  <c r="P52" i="1"/>
  <c r="P51" i="1"/>
  <c r="P50" i="1"/>
  <c r="P49" i="1"/>
  <c r="P46" i="1"/>
  <c r="P45" i="1"/>
  <c r="P44" i="1"/>
  <c r="P43" i="1"/>
  <c r="P42" i="1"/>
  <c r="P41" i="1"/>
  <c r="P40" i="1"/>
  <c r="P39" i="1"/>
  <c r="P38" i="1"/>
  <c r="P37" i="1"/>
  <c r="P35" i="1"/>
  <c r="P34" i="1"/>
  <c r="P33" i="1"/>
  <c r="P32" i="1"/>
  <c r="P31" i="1"/>
  <c r="P30" i="1"/>
  <c r="P29" i="1"/>
  <c r="P28" i="1"/>
  <c r="P27" i="1"/>
  <c r="P26" i="1"/>
  <c r="P25" i="1"/>
  <c r="P24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<sst xmlns="http://schemas.openxmlformats.org/spreadsheetml/2006/main" count="195" uniqueCount="155">
  <si>
    <t>отг с. Первозванiвка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</si>
  <si>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</si>
  <si>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</si>
  <si>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</si>
  <si>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</si>
  <si>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</si>
  <si>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</si>
  <si>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</si>
  <si>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</si>
  <si>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</si>
  <si>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</si>
  <si>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</si>
  <si>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</si>
  <si>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</si>
  <si>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</si>
  <si>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</si>
  <si>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</si>
  <si>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Первозванівська сільська рада</t>
  </si>
  <si>
    <t>0110000</t>
  </si>
  <si>
    <t>0110150</t>
  </si>
  <si>
    <t>0111</t>
  </si>
  <si>
    <t>0150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</si>
  <si>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</si>
  <si>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</si>
  <si>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</si>
  <si>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</si>
  <si>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</si>
  <si>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</si>
  <si>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</si>
  <si>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</si>
  <si>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</si>
  <si>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</si>
  <si>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</si>
  <si>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</si>
  <si>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</si>
  <si>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</si>
  <si>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</si>
  <si>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</si>
  <si>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</si>
  <si>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</si>
  <si>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</si>
  <si>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</si>
  <si>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</si>
  <si>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</si>
  <si>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</si>
  <si>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</si>
  <si>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</si>
  <si>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</si>
  <si>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</si>
  <si>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</si>
  <si>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</si>
  <si>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</si>
  <si>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</si>
  <si>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</si>
  <si>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</si>
  <si>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</si>
  <si>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0115060</t>
  </si>
  <si>
    <t>5060</t>
  </si>
  <si>
    <t>Інші заходи з розвитку фізичної культури та спорту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</si>
  <si>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</si>
  <si>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</si>
  <si>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</si>
  <si>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</si>
  <si>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</si>
  <si>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</si>
  <si>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</si>
  <si>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</si>
  <si>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</si>
  <si>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</si>
  <si>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</si>
  <si>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</si>
  <si>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</si>
  <si>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</si>
  <si>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</si>
  <si>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 інших об`єктів соціальної та виробничої інфраструктури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</si>
  <si>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</si>
  <si>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</si>
  <si>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</si>
  <si>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0117360</t>
  </si>
  <si>
    <t>7360</t>
  </si>
  <si>
    <t>Виконання інвестиційних проектів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</si>
  <si>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</si>
  <si>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</si>
  <si>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</si>
  <si>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</si>
  <si>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</si>
  <si>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</si>
  <si>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</si>
  <si>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</si>
  <si>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</si>
  <si>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</si>
  <si>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</si>
  <si>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0117690</t>
  </si>
  <si>
    <t>7690</t>
  </si>
  <si>
    <t>Інша економічна діяльність</t>
  </si>
  <si>
    <t>0117693</t>
  </si>
  <si>
    <t>7693</t>
  </si>
  <si>
    <t>Інші заходи, пов`язані з економічною діяльністю</t>
  </si>
  <si>
    <t>0118310</t>
  </si>
  <si>
    <t>8310</t>
  </si>
  <si>
    <t>Запобігання та ліквідація забруднення навколишнього природного середовища</t>
  </si>
  <si>
    <t>0118311</t>
  </si>
  <si>
    <t>0511</t>
  </si>
  <si>
    <t>8311</t>
  </si>
  <si>
    <t>Охорона та раціональне використання природних ресурсів</t>
  </si>
  <si>
    <t>0118340</t>
  </si>
  <si>
    <t>0540</t>
  </si>
  <si>
    <t>8340</t>
  </si>
  <si>
    <t>Природоохоронні заходи за рахунок цільових фондів</t>
  </si>
  <si>
    <t>0119770</t>
  </si>
  <si>
    <t>0180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</si>
  <si>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</si>
  <si>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</si>
  <si>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</si>
  <si>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</si>
  <si>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</si>
  <si>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</si>
  <si>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</si>
  <si>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</si>
  <si>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</si>
  <si>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</si>
  <si>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</si>
  <si>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</si>
  <si>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0611020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</si>
  <si>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</si>
  <si>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</si>
  <si>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</si>
  <si>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0611160</t>
  </si>
  <si>
    <t>1160</t>
  </si>
  <si>
    <t>Інші програми, заклади та заходи у сфері освіти</t>
  </si>
  <si>
    <t>0611162</t>
  </si>
  <si>
    <t>0990</t>
  </si>
  <si>
    <t>1162</t>
  </si>
  <si>
    <t>Інші програми та заходи у сфері освіти</t>
  </si>
  <si>
    <t>0614030</t>
  </si>
  <si>
    <t>0614060</t>
  </si>
  <si>
    <t>0615060</t>
  </si>
  <si>
    <t>0615061</t>
  </si>
  <si>
    <t xml:space="preserve"> </t>
  </si>
  <si>
    <t>ЗМІНИ ДО РОЗПОДІЛУ ВИДАТКІВ</t>
  </si>
  <si>
    <t>Первозванівської сільської ради на 2018 рік</t>
  </si>
  <si>
    <t>Додаток 3</t>
  </si>
  <si>
    <t>до рішення Первозванівської сільської ради</t>
  </si>
  <si>
    <t>від 30 липня 2018 № 275</t>
  </si>
  <si>
    <t>в т.ч 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</si>
  <si>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 т.ч.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</si>
  <si>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в т.ч освітня субвенція з державного бюджету місцевим бюджетам </t>
  </si>
  <si>
    <t>в т.ч. дотація з державного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</si>
  <si>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 т.ч. субвенція з державного бюджету місцевим бюджетам на формування інфраструктури об’єднаних територіальних громад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</si>
  <si>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</si>
  <si>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</si>
  <si>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Секретар сільської ради</t>
  </si>
  <si>
    <t>В. Лещенко</t>
  </si>
  <si>
    <t>0111160</t>
  </si>
  <si>
    <t>0111162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</si>
</sst>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7" fillId="0" borderId="1" xfId="1" quotePrefix="1" applyNumberFormat="1" applyFont="1" applyFill="1" applyBorder="1" applyAlignment="1">
      <alignment vertical="center" wrapText="1"/>
    </xf>
    <xf numFmtId="0" fontId="1" fillId="0" borderId="0" xfId="0" applyFont="1" applyFill="1"/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7" fillId="0" borderId="1" xfId="1" quotePrefix="1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68"/>
  <sheetViews>
    <sheetView tabSelected="1" topLeftCell="D47" workbookViewId="0">
      <selection activeCell="N50" sqref="N50"/>
    </sheetView>
  </sheetViews>
  <sheetFormatPr defaultRowHeight="13.2" x14ac:dyDescent="0.25"/>
  <cols>
    <col min="1" max="1" width="10.6640625" style="1" customWidth="1"/>
    <col min="2" max="2" width="8.77734375" style="1" customWidth="1"/>
    <col min="3" max="3" width="8" style="1" customWidth="1"/>
    <col min="4" max="4" width="74.21875" style="1" customWidth="1"/>
    <col min="5" max="6" width="11.6640625" style="1" customWidth="1"/>
    <col min="7" max="7" width="11" style="1" customWidth="1"/>
    <col min="8" max="8" width="10.5546875" style="1" customWidth="1"/>
    <col min="9" max="9" width="8.109375" style="1" customWidth="1"/>
    <col min="10" max="10" width="11.109375" style="1" customWidth="1"/>
    <col min="11" max="11" width="10" style="1" customWidth="1"/>
    <col min="12" max="12" width="8.109375" style="1" customWidth="1"/>
    <col min="13" max="13" width="10.33203125" style="1" customWidth="1"/>
    <col min="14" max="14" width="11.21875" style="1" customWidth="1"/>
    <col min="15" max="15" width="11" style="1" customWidth="1"/>
    <col min="16" max="16" width="11.6640625" style="1" customWidth="1"/>
    <col min="17" max="16384" width="8.88671875" style="1"/>
  </cols>
  <sheetData>
    <row r="1" spans="1:16" x14ac:dyDescent="0.25">
      <c r="A1" s="1" t="s">
        <v>0</v>
      </c>
      <c r="M1" s="15" t="s">
        <v>141</v>
      </c>
    </row>
    <row r="2" spans="1:16" x14ac:dyDescent="0.25">
      <c r="M2" s="15" t="s">
        <v>142</v>
      </c>
    </row>
    <row r="3" spans="1:16" x14ac:dyDescent="0.25">
      <c r="M3" s="15" t="s">
        <v>143</v>
      </c>
    </row>
    <row r="5" spans="1:16" x14ac:dyDescent="0.25">
      <c r="A5" s="40" t="s">
        <v>139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x14ac:dyDescent="0.25">
      <c r="A6" s="40" t="s">
        <v>140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x14ac:dyDescent="0.25">
      <c r="P7" s="2" t="s">
        <v>1</v>
      </c>
    </row>
    <row r="8" spans="1:16" x14ac:dyDescent="0.25">
      <c r="A8" s="42" t="s">
        <v>2</v>
      </c>
      <c r="B8" s="42" t="s">
        <v>3</v>
      </c>
      <c r="C8" s="42" t="s">
        <v>4</v>
      </c>
      <c r="D8" s="39" t="s">
        <v>5</v>
      </c>
      <c r="E8" s="39" t="s">
        <v>6</v>
      </c>
      <c r="F8" s="39"/>
      <c r="G8" s="39"/>
      <c r="H8" s="39"/>
      <c r="I8" s="39"/>
      <c r="J8" s="39" t="s">
        <v>13</v>
      </c>
      <c r="K8" s="39"/>
      <c r="L8" s="39"/>
      <c r="M8" s="39"/>
      <c r="N8" s="39"/>
      <c r="O8" s="39"/>
      <c r="P8" s="39" t="s">
        <v>15</v>
      </c>
    </row>
    <row r="9" spans="1:16" x14ac:dyDescent="0.25">
      <c r="A9" s="39"/>
      <c r="B9" s="39"/>
      <c r="C9" s="39"/>
      <c r="D9" s="39"/>
      <c r="E9" s="39" t="s">
        <v>7</v>
      </c>
      <c r="F9" s="39" t="s">
        <v>8</v>
      </c>
      <c r="G9" s="39" t="s">
        <v>9</v>
      </c>
      <c r="H9" s="39"/>
      <c r="I9" s="39" t="s">
        <v>12</v>
      </c>
      <c r="J9" s="39" t="s">
        <v>7</v>
      </c>
      <c r="K9" s="39" t="s">
        <v>8</v>
      </c>
      <c r="L9" s="39" t="s">
        <v>9</v>
      </c>
      <c r="M9" s="39"/>
      <c r="N9" s="39" t="s">
        <v>12</v>
      </c>
      <c r="O9" s="3" t="s">
        <v>9</v>
      </c>
      <c r="P9" s="39"/>
    </row>
    <row r="10" spans="1:16" x14ac:dyDescent="0.25">
      <c r="A10" s="39"/>
      <c r="B10" s="39"/>
      <c r="C10" s="39"/>
      <c r="D10" s="39"/>
      <c r="E10" s="39"/>
      <c r="F10" s="39"/>
      <c r="G10" s="39" t="s">
        <v>10</v>
      </c>
      <c r="H10" s="39" t="s">
        <v>11</v>
      </c>
      <c r="I10" s="39"/>
      <c r="J10" s="39"/>
      <c r="K10" s="39"/>
      <c r="L10" s="39" t="s">
        <v>10</v>
      </c>
      <c r="M10" s="39" t="s">
        <v>11</v>
      </c>
      <c r="N10" s="39"/>
      <c r="O10" s="39" t="s">
        <v>14</v>
      </c>
      <c r="P10" s="39"/>
    </row>
    <row r="11" spans="1:16" ht="27.6" customHeigh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x14ac:dyDescent="0.25">
      <c r="A13" s="4" t="s">
        <v>16</v>
      </c>
      <c r="B13" s="5"/>
      <c r="C13" s="6"/>
      <c r="D13" s="7" t="s">
        <v>17</v>
      </c>
      <c r="E13" s="8">
        <v>-6978952.54</v>
      </c>
      <c r="F13" s="8">
        <f>245000-7223952.54</f>
        <v>-6978952.54</v>
      </c>
      <c r="G13" s="8">
        <v>-5574353.8900000006</v>
      </c>
      <c r="H13" s="8">
        <v>-156857.28</v>
      </c>
      <c r="I13" s="8">
        <v>0</v>
      </c>
      <c r="J13" s="8">
        <f>-74372.6699999999+150800</f>
        <v>76427.330000000104</v>
      </c>
      <c r="K13" s="8">
        <v>188405</v>
      </c>
      <c r="L13" s="8">
        <v>0</v>
      </c>
      <c r="M13" s="8">
        <v>0</v>
      </c>
      <c r="N13" s="8">
        <v>-111977.67</v>
      </c>
      <c r="O13" s="32">
        <v>-111977.67</v>
      </c>
      <c r="P13" s="8">
        <f>E13+J13</f>
        <v>-6902525.21</v>
      </c>
    </row>
    <row r="14" spans="1:16" ht="57" customHeight="1" x14ac:dyDescent="0.25">
      <c r="A14" s="4" t="s">
        <v>18</v>
      </c>
      <c r="B14" s="5"/>
      <c r="C14" s="6"/>
      <c r="D14" s="31" t="s">
        <v>150</v>
      </c>
      <c r="E14" s="8">
        <v>-6978952.54</v>
      </c>
      <c r="F14" s="8">
        <f>245000-7223952.54</f>
        <v>-6978952.54</v>
      </c>
      <c r="G14" s="8">
        <v>-5574353.8900000006</v>
      </c>
      <c r="H14" s="8">
        <v>-156857.28</v>
      </c>
      <c r="I14" s="8">
        <v>0</v>
      </c>
      <c r="J14" s="8">
        <f>-74372.6699999999+150800</f>
        <v>76427.330000000104</v>
      </c>
      <c r="K14" s="8">
        <v>188405</v>
      </c>
      <c r="L14" s="8">
        <v>0</v>
      </c>
      <c r="M14" s="8">
        <v>0</v>
      </c>
      <c r="N14" s="32">
        <v>-111977.67</v>
      </c>
      <c r="O14" s="32">
        <v>-111977.67</v>
      </c>
      <c r="P14" s="8">
        <f>E14+J14</f>
        <v>-6902525.21</v>
      </c>
    </row>
    <row r="15" spans="1:16" ht="40.200000000000003" customHeight="1" x14ac:dyDescent="0.25">
      <c r="A15" s="4" t="s">
        <v>19</v>
      </c>
      <c r="B15" s="4" t="s">
        <v>21</v>
      </c>
      <c r="C15" s="9" t="s">
        <v>20</v>
      </c>
      <c r="D15" s="31" t="s">
        <v>149</v>
      </c>
      <c r="E15" s="8">
        <v>-371900</v>
      </c>
      <c r="F15" s="8">
        <v>-371900</v>
      </c>
      <c r="G15" s="8">
        <v>-301900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>E15+J15</f>
        <v>-371900</v>
      </c>
    </row>
    <row r="16" spans="1:16" ht="16.2" customHeight="1" x14ac:dyDescent="0.25">
      <c r="A16" s="4" t="s">
        <v>22</v>
      </c>
      <c r="B16" s="4" t="s">
        <v>24</v>
      </c>
      <c r="C16" s="9" t="s">
        <v>23</v>
      </c>
      <c r="D16" s="7" t="s">
        <v>25</v>
      </c>
      <c r="E16" s="8">
        <v>-1275166.1199999999</v>
      </c>
      <c r="F16" s="8">
        <v>-1275166.1199999999</v>
      </c>
      <c r="G16" s="8">
        <v>-695725.38</v>
      </c>
      <c r="H16" s="8">
        <v>-4420.3500000000004</v>
      </c>
      <c r="I16" s="8">
        <v>0</v>
      </c>
      <c r="J16" s="8">
        <v>-95690.2</v>
      </c>
      <c r="K16" s="8">
        <v>0</v>
      </c>
      <c r="L16" s="8">
        <v>0</v>
      </c>
      <c r="M16" s="8">
        <v>0</v>
      </c>
      <c r="N16" s="8">
        <v>-95690.2</v>
      </c>
      <c r="O16" s="8">
        <v>-95690.2</v>
      </c>
      <c r="P16" s="8">
        <f>E16+J16</f>
        <v>-1370856.3199999998</v>
      </c>
    </row>
    <row r="17" spans="1:16" ht="41.4" customHeight="1" x14ac:dyDescent="0.25">
      <c r="A17" s="4" t="s">
        <v>26</v>
      </c>
      <c r="B17" s="4" t="s">
        <v>28</v>
      </c>
      <c r="C17" s="9" t="s">
        <v>27</v>
      </c>
      <c r="D17" s="7" t="s">
        <v>29</v>
      </c>
      <c r="E17" s="8">
        <v>-5579495.7599999998</v>
      </c>
      <c r="F17" s="8">
        <v>-5579495.7599999998</v>
      </c>
      <c r="G17" s="8">
        <v>-4201447.88</v>
      </c>
      <c r="H17" s="8">
        <v>-152436.93</v>
      </c>
      <c r="I17" s="8">
        <v>0</v>
      </c>
      <c r="J17" s="8">
        <v>-328660</v>
      </c>
      <c r="K17" s="8">
        <v>0</v>
      </c>
      <c r="L17" s="8">
        <v>0</v>
      </c>
      <c r="M17" s="8">
        <v>0</v>
      </c>
      <c r="N17" s="8">
        <v>-328660</v>
      </c>
      <c r="O17" s="8">
        <v>-328660</v>
      </c>
      <c r="P17" s="8">
        <f>E17+J17</f>
        <v>-5908155.7599999998</v>
      </c>
    </row>
    <row r="18" spans="1:16" s="15" customFormat="1" ht="38.4" customHeight="1" x14ac:dyDescent="0.25">
      <c r="A18" s="16"/>
      <c r="B18" s="16"/>
      <c r="C18" s="17"/>
      <c r="D18" s="21" t="s">
        <v>144</v>
      </c>
      <c r="E18" s="22">
        <v>36000</v>
      </c>
      <c r="F18" s="22">
        <v>36000</v>
      </c>
      <c r="G18" s="22">
        <v>-5160</v>
      </c>
      <c r="H18" s="23"/>
      <c r="I18" s="23"/>
      <c r="J18" s="22">
        <v>-89792</v>
      </c>
      <c r="K18" s="22"/>
      <c r="L18" s="22"/>
      <c r="M18" s="22"/>
      <c r="N18" s="22">
        <v>-89792</v>
      </c>
      <c r="O18" s="22">
        <v>-89792</v>
      </c>
      <c r="P18" s="22">
        <v>36000</v>
      </c>
    </row>
    <row r="19" spans="1:16" s="15" customFormat="1" ht="31.8" customHeight="1" x14ac:dyDescent="0.25">
      <c r="A19" s="16"/>
      <c r="B19" s="16"/>
      <c r="C19" s="17"/>
      <c r="D19" s="24" t="s">
        <v>145</v>
      </c>
      <c r="E19" s="22">
        <v>-467.43</v>
      </c>
      <c r="F19" s="22">
        <v>-467.43</v>
      </c>
      <c r="G19" s="22">
        <v>-142.29</v>
      </c>
      <c r="H19" s="23"/>
      <c r="I19" s="23"/>
      <c r="J19" s="23"/>
      <c r="K19" s="23"/>
      <c r="L19" s="23"/>
      <c r="M19" s="23"/>
      <c r="N19" s="23"/>
      <c r="O19" s="23"/>
      <c r="P19" s="22">
        <v>-467.43</v>
      </c>
    </row>
    <row r="20" spans="1:16" s="15" customFormat="1" ht="17.399999999999999" customHeight="1" x14ac:dyDescent="0.25">
      <c r="A20" s="16"/>
      <c r="B20" s="16"/>
      <c r="C20" s="17"/>
      <c r="D20" s="25" t="s">
        <v>146</v>
      </c>
      <c r="E20" s="22">
        <v>-3311814.6</v>
      </c>
      <c r="F20" s="22">
        <v>-3311814.6</v>
      </c>
      <c r="G20" s="22">
        <v>-2699758.74</v>
      </c>
      <c r="H20" s="23"/>
      <c r="I20" s="23"/>
      <c r="J20" s="23"/>
      <c r="K20" s="23"/>
      <c r="L20" s="23"/>
      <c r="M20" s="23"/>
      <c r="N20" s="23"/>
      <c r="O20" s="23"/>
      <c r="P20" s="22">
        <v>-3311814.6</v>
      </c>
    </row>
    <row r="21" spans="1:16" s="15" customFormat="1" ht="36.6" customHeight="1" x14ac:dyDescent="0.25">
      <c r="A21" s="16"/>
      <c r="B21" s="16"/>
      <c r="C21" s="17"/>
      <c r="D21" s="25" t="s">
        <v>147</v>
      </c>
      <c r="E21" s="22">
        <v>-1603136.93</v>
      </c>
      <c r="F21" s="22">
        <v>-1603136.93</v>
      </c>
      <c r="G21" s="22">
        <v>-1196500</v>
      </c>
      <c r="H21" s="35">
        <v>-152436.93</v>
      </c>
      <c r="I21" s="23"/>
      <c r="J21" s="23"/>
      <c r="K21" s="23"/>
      <c r="L21" s="23"/>
      <c r="M21" s="23"/>
      <c r="N21" s="23"/>
      <c r="O21" s="23"/>
      <c r="P21" s="35">
        <v>-1603136.93</v>
      </c>
    </row>
    <row r="22" spans="1:16" s="26" customFormat="1" ht="18.600000000000001" customHeight="1" x14ac:dyDescent="0.25">
      <c r="A22" s="27" t="s">
        <v>153</v>
      </c>
      <c r="B22" s="27" t="s">
        <v>128</v>
      </c>
      <c r="C22" s="6"/>
      <c r="D22" s="31" t="s">
        <v>129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2">
        <v>150800</v>
      </c>
      <c r="K22" s="32">
        <v>0</v>
      </c>
      <c r="L22" s="32">
        <v>0</v>
      </c>
      <c r="M22" s="32">
        <v>0</v>
      </c>
      <c r="N22" s="32">
        <v>150800</v>
      </c>
      <c r="O22" s="32">
        <v>150800</v>
      </c>
      <c r="P22" s="32">
        <v>150800</v>
      </c>
    </row>
    <row r="23" spans="1:16" s="26" customFormat="1" ht="18" customHeight="1" x14ac:dyDescent="0.25">
      <c r="A23" s="10" t="s">
        <v>154</v>
      </c>
      <c r="B23" s="10" t="s">
        <v>132</v>
      </c>
      <c r="C23" s="11" t="s">
        <v>131</v>
      </c>
      <c r="D23" s="12" t="s">
        <v>133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33">
        <v>150800</v>
      </c>
      <c r="K23" s="33">
        <v>0</v>
      </c>
      <c r="L23" s="33">
        <v>0</v>
      </c>
      <c r="M23" s="33">
        <v>0</v>
      </c>
      <c r="N23" s="33">
        <v>150800</v>
      </c>
      <c r="O23" s="33">
        <v>150800</v>
      </c>
      <c r="P23" s="33">
        <v>150800</v>
      </c>
    </row>
    <row r="24" spans="1:16" ht="42" customHeight="1" x14ac:dyDescent="0.25">
      <c r="A24" s="4" t="s">
        <v>30</v>
      </c>
      <c r="B24" s="4" t="s">
        <v>31</v>
      </c>
      <c r="C24" s="6"/>
      <c r="D24" s="7" t="s">
        <v>32</v>
      </c>
      <c r="E24" s="8">
        <v>50000</v>
      </c>
      <c r="F24" s="8">
        <v>50000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 t="shared" ref="P24:P35" si="0">E24+J24</f>
        <v>50000</v>
      </c>
    </row>
    <row r="25" spans="1:16" ht="32.4" customHeight="1" x14ac:dyDescent="0.25">
      <c r="A25" s="10" t="s">
        <v>33</v>
      </c>
      <c r="B25" s="10" t="s">
        <v>35</v>
      </c>
      <c r="C25" s="11" t="s">
        <v>34</v>
      </c>
      <c r="D25" s="12" t="s">
        <v>36</v>
      </c>
      <c r="E25" s="13">
        <v>50000</v>
      </c>
      <c r="F25" s="13">
        <v>50000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50000</v>
      </c>
    </row>
    <row r="26" spans="1:16" ht="40.799999999999997" customHeight="1" x14ac:dyDescent="0.25">
      <c r="A26" s="4" t="s">
        <v>37</v>
      </c>
      <c r="B26" s="4" t="s">
        <v>39</v>
      </c>
      <c r="C26" s="9" t="s">
        <v>38</v>
      </c>
      <c r="D26" s="7" t="s">
        <v>40</v>
      </c>
      <c r="E26" s="8">
        <v>-7250</v>
      </c>
      <c r="F26" s="8">
        <v>-7250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f t="shared" si="0"/>
        <v>-7250</v>
      </c>
    </row>
    <row r="27" spans="1:16" x14ac:dyDescent="0.25">
      <c r="A27" s="4" t="s">
        <v>41</v>
      </c>
      <c r="B27" s="4" t="s">
        <v>42</v>
      </c>
      <c r="C27" s="6"/>
      <c r="D27" s="7" t="s">
        <v>43</v>
      </c>
      <c r="E27" s="8">
        <v>110000</v>
      </c>
      <c r="F27" s="8">
        <v>110000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 t="shared" si="0"/>
        <v>110000</v>
      </c>
    </row>
    <row r="28" spans="1:16" ht="21" customHeight="1" x14ac:dyDescent="0.25">
      <c r="A28" s="10" t="s">
        <v>44</v>
      </c>
      <c r="B28" s="10" t="s">
        <v>46</v>
      </c>
      <c r="C28" s="11" t="s">
        <v>45</v>
      </c>
      <c r="D28" s="12" t="s">
        <v>47</v>
      </c>
      <c r="E28" s="13">
        <v>110000</v>
      </c>
      <c r="F28" s="13">
        <v>110000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110000</v>
      </c>
    </row>
    <row r="29" spans="1:16" x14ac:dyDescent="0.25">
      <c r="A29" s="4" t="s">
        <v>48</v>
      </c>
      <c r="B29" s="4" t="s">
        <v>50</v>
      </c>
      <c r="C29" s="9" t="s">
        <v>49</v>
      </c>
      <c r="D29" s="7" t="s">
        <v>51</v>
      </c>
      <c r="E29" s="8">
        <v>-153765.99999999997</v>
      </c>
      <c r="F29" s="8">
        <v>-153765.99999999997</v>
      </c>
      <c r="G29" s="8">
        <v>-103067.09</v>
      </c>
      <c r="H29" s="8">
        <v>0</v>
      </c>
      <c r="I29" s="8">
        <v>0</v>
      </c>
      <c r="J29" s="8">
        <v>-6427.47</v>
      </c>
      <c r="K29" s="8">
        <v>0</v>
      </c>
      <c r="L29" s="8">
        <v>0</v>
      </c>
      <c r="M29" s="8">
        <v>0</v>
      </c>
      <c r="N29" s="8">
        <v>-6427.47</v>
      </c>
      <c r="O29" s="8">
        <v>-6427.47</v>
      </c>
      <c r="P29" s="8">
        <f t="shared" si="0"/>
        <v>-160193.46999999997</v>
      </c>
    </row>
    <row r="30" spans="1:16" ht="27.6" customHeight="1" x14ac:dyDescent="0.25">
      <c r="A30" s="4" t="s">
        <v>52</v>
      </c>
      <c r="B30" s="4" t="s">
        <v>54</v>
      </c>
      <c r="C30" s="9" t="s">
        <v>53</v>
      </c>
      <c r="D30" s="7" t="s">
        <v>55</v>
      </c>
      <c r="E30" s="8">
        <v>-415648.66000000003</v>
      </c>
      <c r="F30" s="8">
        <v>-415648.66000000003</v>
      </c>
      <c r="G30" s="8">
        <v>-248216.54</v>
      </c>
      <c r="H30" s="8">
        <v>-1.8189894035458565E-12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 t="shared" si="0"/>
        <v>-415648.66000000003</v>
      </c>
    </row>
    <row r="31" spans="1:16" ht="18.600000000000001" customHeight="1" x14ac:dyDescent="0.25">
      <c r="A31" s="4" t="s">
        <v>56</v>
      </c>
      <c r="B31" s="4" t="s">
        <v>57</v>
      </c>
      <c r="C31" s="6"/>
      <c r="D31" s="7" t="s">
        <v>58</v>
      </c>
      <c r="E31" s="8">
        <v>-32826</v>
      </c>
      <c r="F31" s="8">
        <v>-32826</v>
      </c>
      <c r="G31" s="8">
        <v>-23997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f t="shared" si="0"/>
        <v>-32826</v>
      </c>
    </row>
    <row r="32" spans="1:16" ht="28.8" customHeight="1" x14ac:dyDescent="0.25">
      <c r="A32" s="10" t="s">
        <v>59</v>
      </c>
      <c r="B32" s="10" t="s">
        <v>61</v>
      </c>
      <c r="C32" s="11" t="s">
        <v>60</v>
      </c>
      <c r="D32" s="12" t="s">
        <v>62</v>
      </c>
      <c r="E32" s="13">
        <v>-32826</v>
      </c>
      <c r="F32" s="13">
        <v>-32826</v>
      </c>
      <c r="G32" s="13">
        <v>-23997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f t="shared" si="0"/>
        <v>-32826</v>
      </c>
    </row>
    <row r="33" spans="1:16" ht="17.399999999999999" customHeight="1" x14ac:dyDescent="0.25">
      <c r="A33" s="4" t="s">
        <v>63</v>
      </c>
      <c r="B33" s="4" t="s">
        <v>65</v>
      </c>
      <c r="C33" s="9" t="s">
        <v>64</v>
      </c>
      <c r="D33" s="7" t="s">
        <v>66</v>
      </c>
      <c r="E33" s="8">
        <v>142500</v>
      </c>
      <c r="F33" s="8">
        <v>142500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 t="shared" si="0"/>
        <v>142500</v>
      </c>
    </row>
    <row r="34" spans="1:16" ht="17.399999999999999" customHeight="1" x14ac:dyDescent="0.25">
      <c r="A34" s="4" t="s">
        <v>67</v>
      </c>
      <c r="B34" s="4" t="s">
        <v>69</v>
      </c>
      <c r="C34" s="9" t="s">
        <v>68</v>
      </c>
      <c r="D34" s="7" t="s">
        <v>70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3605</v>
      </c>
      <c r="K34" s="8">
        <v>3605</v>
      </c>
      <c r="L34" s="8">
        <v>0</v>
      </c>
      <c r="M34" s="8">
        <v>0</v>
      </c>
      <c r="N34" s="8">
        <v>0</v>
      </c>
      <c r="O34" s="8">
        <v>0</v>
      </c>
      <c r="P34" s="8">
        <f t="shared" si="0"/>
        <v>3605</v>
      </c>
    </row>
    <row r="35" spans="1:16" ht="27" customHeight="1" x14ac:dyDescent="0.25">
      <c r="A35" s="4" t="s">
        <v>71</v>
      </c>
      <c r="B35" s="4" t="s">
        <v>73</v>
      </c>
      <c r="C35" s="9" t="s">
        <v>72</v>
      </c>
      <c r="D35" s="7" t="s">
        <v>74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-2292200</v>
      </c>
      <c r="K35" s="8">
        <v>0</v>
      </c>
      <c r="L35" s="8">
        <v>0</v>
      </c>
      <c r="M35" s="8">
        <v>0</v>
      </c>
      <c r="N35" s="8">
        <v>-2292200</v>
      </c>
      <c r="O35" s="8">
        <v>-2292200</v>
      </c>
      <c r="P35" s="8">
        <f t="shared" si="0"/>
        <v>-2292200</v>
      </c>
    </row>
    <row r="36" spans="1:16" s="18" customFormat="1" ht="27.6" customHeight="1" x14ac:dyDescent="0.25">
      <c r="A36" s="19"/>
      <c r="B36" s="19"/>
      <c r="C36" s="20"/>
      <c r="D36" s="29" t="s">
        <v>148</v>
      </c>
      <c r="E36" s="30"/>
      <c r="F36" s="30"/>
      <c r="G36" s="30"/>
      <c r="H36" s="30"/>
      <c r="I36" s="30"/>
      <c r="J36" s="30">
        <v>-2192200</v>
      </c>
      <c r="K36" s="30"/>
      <c r="L36" s="30"/>
      <c r="M36" s="30"/>
      <c r="N36" s="30">
        <v>-2192200</v>
      </c>
      <c r="O36" s="30">
        <v>-2192200</v>
      </c>
      <c r="P36" s="30">
        <v>-2192200</v>
      </c>
    </row>
    <row r="37" spans="1:16" x14ac:dyDescent="0.25">
      <c r="A37" s="4" t="s">
        <v>75</v>
      </c>
      <c r="B37" s="4" t="s">
        <v>76</v>
      </c>
      <c r="C37" s="9" t="s">
        <v>72</v>
      </c>
      <c r="D37" s="7" t="s">
        <v>77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68000</v>
      </c>
      <c r="K37" s="8">
        <v>0</v>
      </c>
      <c r="L37" s="8">
        <v>0</v>
      </c>
      <c r="M37" s="8">
        <v>0</v>
      </c>
      <c r="N37" s="8">
        <v>68000</v>
      </c>
      <c r="O37" s="8">
        <v>68000</v>
      </c>
      <c r="P37" s="8">
        <f t="shared" ref="P37:P53" si="1">E37+J37</f>
        <v>68000</v>
      </c>
    </row>
    <row r="38" spans="1:16" ht="18" customHeight="1" x14ac:dyDescent="0.25">
      <c r="A38" s="4" t="s">
        <v>78</v>
      </c>
      <c r="B38" s="4" t="s">
        <v>79</v>
      </c>
      <c r="C38" s="6"/>
      <c r="D38" s="7" t="s">
        <v>80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2192200</v>
      </c>
      <c r="K38" s="8">
        <v>0</v>
      </c>
      <c r="L38" s="8">
        <v>0</v>
      </c>
      <c r="M38" s="8">
        <v>0</v>
      </c>
      <c r="N38" s="8">
        <v>2192200</v>
      </c>
      <c r="O38" s="8">
        <v>2192200</v>
      </c>
      <c r="P38" s="8">
        <f t="shared" si="1"/>
        <v>2192200</v>
      </c>
    </row>
    <row r="39" spans="1:16" ht="29.4" customHeight="1" x14ac:dyDescent="0.25">
      <c r="A39" s="10" t="s">
        <v>81</v>
      </c>
      <c r="B39" s="10" t="s">
        <v>83</v>
      </c>
      <c r="C39" s="11" t="s">
        <v>82</v>
      </c>
      <c r="D39" s="12" t="s">
        <v>84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2192200</v>
      </c>
      <c r="K39" s="13">
        <v>0</v>
      </c>
      <c r="L39" s="13">
        <v>0</v>
      </c>
      <c r="M39" s="13">
        <v>0</v>
      </c>
      <c r="N39" s="13">
        <v>2192200</v>
      </c>
      <c r="O39" s="13">
        <v>2192200</v>
      </c>
      <c r="P39" s="13">
        <f t="shared" si="1"/>
        <v>2192200</v>
      </c>
    </row>
    <row r="40" spans="1:16" ht="19.8" customHeight="1" x14ac:dyDescent="0.25">
      <c r="A40" s="4" t="s">
        <v>85</v>
      </c>
      <c r="B40" s="4" t="s">
        <v>86</v>
      </c>
      <c r="C40" s="6"/>
      <c r="D40" s="7" t="s">
        <v>87</v>
      </c>
      <c r="E40" s="8">
        <v>180000</v>
      </c>
      <c r="F40" s="8">
        <v>180000</v>
      </c>
      <c r="G40" s="8">
        <v>0</v>
      </c>
      <c r="H40" s="8">
        <v>0</v>
      </c>
      <c r="I40" s="8">
        <v>0</v>
      </c>
      <c r="J40" s="8">
        <v>200000</v>
      </c>
      <c r="K40" s="8">
        <v>0</v>
      </c>
      <c r="L40" s="8">
        <v>0</v>
      </c>
      <c r="M40" s="8">
        <v>0</v>
      </c>
      <c r="N40" s="8">
        <v>200000</v>
      </c>
      <c r="O40" s="8">
        <v>200000</v>
      </c>
      <c r="P40" s="8">
        <f t="shared" si="1"/>
        <v>380000</v>
      </c>
    </row>
    <row r="41" spans="1:16" ht="28.2" customHeight="1" x14ac:dyDescent="0.25">
      <c r="A41" s="10" t="s">
        <v>88</v>
      </c>
      <c r="B41" s="10" t="s">
        <v>90</v>
      </c>
      <c r="C41" s="11" t="s">
        <v>89</v>
      </c>
      <c r="D41" s="12" t="s">
        <v>91</v>
      </c>
      <c r="E41" s="13">
        <v>180000</v>
      </c>
      <c r="F41" s="13">
        <v>180000</v>
      </c>
      <c r="G41" s="13">
        <v>0</v>
      </c>
      <c r="H41" s="13">
        <v>0</v>
      </c>
      <c r="I41" s="13">
        <v>0</v>
      </c>
      <c r="J41" s="13">
        <v>200000</v>
      </c>
      <c r="K41" s="13">
        <v>0</v>
      </c>
      <c r="L41" s="13">
        <v>0</v>
      </c>
      <c r="M41" s="13">
        <v>0</v>
      </c>
      <c r="N41" s="13">
        <v>200000</v>
      </c>
      <c r="O41" s="13">
        <v>200000</v>
      </c>
      <c r="P41" s="13">
        <f t="shared" si="1"/>
        <v>380000</v>
      </c>
    </row>
    <row r="42" spans="1:16" ht="16.2" customHeight="1" x14ac:dyDescent="0.25">
      <c r="A42" s="4" t="s">
        <v>92</v>
      </c>
      <c r="B42" s="4" t="s">
        <v>93</v>
      </c>
      <c r="C42" s="6"/>
      <c r="D42" s="7" t="s">
        <v>94</v>
      </c>
      <c r="E42" s="8">
        <v>245000</v>
      </c>
      <c r="F42" s="32">
        <v>245000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 t="shared" si="1"/>
        <v>245000</v>
      </c>
    </row>
    <row r="43" spans="1:16" ht="16.2" customHeight="1" x14ac:dyDescent="0.25">
      <c r="A43" s="10" t="s">
        <v>95</v>
      </c>
      <c r="B43" s="10" t="s">
        <v>96</v>
      </c>
      <c r="C43" s="11" t="s">
        <v>82</v>
      </c>
      <c r="D43" s="12" t="s">
        <v>97</v>
      </c>
      <c r="E43" s="13">
        <v>245000</v>
      </c>
      <c r="F43" s="33">
        <v>245000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f t="shared" si="1"/>
        <v>245000</v>
      </c>
    </row>
    <row r="44" spans="1:16" ht="17.399999999999999" customHeight="1" x14ac:dyDescent="0.25">
      <c r="A44" s="4" t="s">
        <v>98</v>
      </c>
      <c r="B44" s="4" t="s">
        <v>99</v>
      </c>
      <c r="C44" s="6"/>
      <c r="D44" s="7" t="s">
        <v>100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-258172</v>
      </c>
      <c r="K44" s="8">
        <v>-258172</v>
      </c>
      <c r="L44" s="8">
        <v>0</v>
      </c>
      <c r="M44" s="8">
        <v>0</v>
      </c>
      <c r="N44" s="8">
        <v>0</v>
      </c>
      <c r="O44" s="8">
        <v>0</v>
      </c>
      <c r="P44" s="8">
        <f t="shared" si="1"/>
        <v>-258172</v>
      </c>
    </row>
    <row r="45" spans="1:16" ht="21" customHeight="1" x14ac:dyDescent="0.25">
      <c r="A45" s="10" t="s">
        <v>101</v>
      </c>
      <c r="B45" s="10" t="s">
        <v>103</v>
      </c>
      <c r="C45" s="11" t="s">
        <v>102</v>
      </c>
      <c r="D45" s="12" t="s">
        <v>104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-258172</v>
      </c>
      <c r="K45" s="13">
        <v>-258172</v>
      </c>
      <c r="L45" s="13">
        <v>0</v>
      </c>
      <c r="M45" s="13">
        <v>0</v>
      </c>
      <c r="N45" s="13">
        <v>0</v>
      </c>
      <c r="O45" s="13">
        <v>0</v>
      </c>
      <c r="P45" s="13">
        <f t="shared" si="1"/>
        <v>-258172</v>
      </c>
    </row>
    <row r="46" spans="1:16" ht="21.6" customHeight="1" x14ac:dyDescent="0.25">
      <c r="A46" s="4" t="s">
        <v>105</v>
      </c>
      <c r="B46" s="4" t="s">
        <v>107</v>
      </c>
      <c r="C46" s="9" t="s">
        <v>106</v>
      </c>
      <c r="D46" s="7" t="s">
        <v>108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442972</v>
      </c>
      <c r="K46" s="8">
        <v>442972</v>
      </c>
      <c r="L46" s="8">
        <v>0</v>
      </c>
      <c r="M46" s="8">
        <v>0</v>
      </c>
      <c r="N46" s="8">
        <v>0</v>
      </c>
      <c r="O46" s="8">
        <v>0</v>
      </c>
      <c r="P46" s="8">
        <f t="shared" si="1"/>
        <v>442972</v>
      </c>
    </row>
    <row r="47" spans="1:16" ht="18.600000000000001" customHeight="1" x14ac:dyDescent="0.25">
      <c r="A47" s="4" t="s">
        <v>109</v>
      </c>
      <c r="B47" s="4" t="s">
        <v>111</v>
      </c>
      <c r="C47" s="9" t="s">
        <v>110</v>
      </c>
      <c r="D47" s="7" t="s">
        <v>112</v>
      </c>
      <c r="E47" s="32">
        <v>117600</v>
      </c>
      <c r="F47" s="32">
        <v>117600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117600</v>
      </c>
    </row>
    <row r="48" spans="1:16" ht="28.2" customHeight="1" x14ac:dyDescent="0.25">
      <c r="A48" s="4" t="s">
        <v>113</v>
      </c>
      <c r="B48" s="4" t="s">
        <v>114</v>
      </c>
      <c r="C48" s="9" t="s">
        <v>110</v>
      </c>
      <c r="D48" s="7" t="s">
        <v>115</v>
      </c>
      <c r="E48" s="32">
        <v>12000</v>
      </c>
      <c r="F48" s="32">
        <v>12000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12000</v>
      </c>
    </row>
    <row r="49" spans="1:16" ht="16.2" customHeight="1" x14ac:dyDescent="0.25">
      <c r="A49" s="4" t="s">
        <v>116</v>
      </c>
      <c r="B49" s="5"/>
      <c r="C49" s="6"/>
      <c r="D49" s="7" t="s">
        <v>117</v>
      </c>
      <c r="E49" s="8">
        <v>8944531.7400000002</v>
      </c>
      <c r="F49" s="8">
        <v>8944531.7400000002</v>
      </c>
      <c r="G49" s="8">
        <v>5650356.8900000006</v>
      </c>
      <c r="H49" s="8">
        <v>156857.28</v>
      </c>
      <c r="I49" s="8">
        <v>0</v>
      </c>
      <c r="J49" s="8">
        <v>166298.47</v>
      </c>
      <c r="K49" s="8">
        <v>0</v>
      </c>
      <c r="L49" s="8">
        <v>0</v>
      </c>
      <c r="M49" s="8">
        <v>0</v>
      </c>
      <c r="N49" s="32">
        <v>166298.47</v>
      </c>
      <c r="O49" s="32">
        <v>166298.47</v>
      </c>
      <c r="P49" s="8">
        <f t="shared" si="1"/>
        <v>9110830.2100000009</v>
      </c>
    </row>
    <row r="50" spans="1:16" ht="16.2" customHeight="1" x14ac:dyDescent="0.25">
      <c r="A50" s="4" t="s">
        <v>118</v>
      </c>
      <c r="B50" s="5"/>
      <c r="C50" s="6"/>
      <c r="D50" s="7" t="s">
        <v>117</v>
      </c>
      <c r="E50" s="8">
        <v>8944531.7400000002</v>
      </c>
      <c r="F50" s="8">
        <v>8944531.7400000002</v>
      </c>
      <c r="G50" s="8">
        <v>5650356.8900000006</v>
      </c>
      <c r="H50" s="8">
        <v>156857.28</v>
      </c>
      <c r="I50" s="8">
        <v>0</v>
      </c>
      <c r="J50" s="32">
        <v>166298.47</v>
      </c>
      <c r="K50" s="8">
        <v>0</v>
      </c>
      <c r="L50" s="8">
        <v>0</v>
      </c>
      <c r="M50" s="8">
        <v>0</v>
      </c>
      <c r="N50" s="32">
        <v>166298.47</v>
      </c>
      <c r="O50" s="32">
        <v>166298.47</v>
      </c>
      <c r="P50" s="8">
        <f t="shared" si="1"/>
        <v>9110830.2100000009</v>
      </c>
    </row>
    <row r="51" spans="1:16" ht="30" customHeight="1" x14ac:dyDescent="0.25">
      <c r="A51" s="4" t="s">
        <v>119</v>
      </c>
      <c r="B51" s="4" t="s">
        <v>120</v>
      </c>
      <c r="C51" s="9" t="s">
        <v>20</v>
      </c>
      <c r="D51" s="7" t="s">
        <v>121</v>
      </c>
      <c r="E51" s="8">
        <v>621900</v>
      </c>
      <c r="F51" s="8">
        <v>621900</v>
      </c>
      <c r="G51" s="8">
        <v>301900</v>
      </c>
      <c r="H51" s="8">
        <v>0</v>
      </c>
      <c r="I51" s="8">
        <v>0</v>
      </c>
      <c r="J51" s="8">
        <v>70000</v>
      </c>
      <c r="K51" s="8">
        <v>0</v>
      </c>
      <c r="L51" s="8">
        <v>0</v>
      </c>
      <c r="M51" s="8">
        <v>0</v>
      </c>
      <c r="N51" s="8">
        <v>70000</v>
      </c>
      <c r="O51" s="8">
        <v>70000</v>
      </c>
      <c r="P51" s="8">
        <f t="shared" si="1"/>
        <v>691900</v>
      </c>
    </row>
    <row r="52" spans="1:16" ht="17.399999999999999" customHeight="1" x14ac:dyDescent="0.25">
      <c r="A52" s="4" t="s">
        <v>122</v>
      </c>
      <c r="B52" s="4" t="s">
        <v>24</v>
      </c>
      <c r="C52" s="9" t="s">
        <v>23</v>
      </c>
      <c r="D52" s="7" t="s">
        <v>25</v>
      </c>
      <c r="E52" s="8">
        <v>1341045.32</v>
      </c>
      <c r="F52" s="8">
        <v>1341045.32</v>
      </c>
      <c r="G52" s="8">
        <v>695725.38</v>
      </c>
      <c r="H52" s="8">
        <v>4420.3500000000004</v>
      </c>
      <c r="I52" s="8">
        <v>0</v>
      </c>
      <c r="J52" s="8">
        <v>34811</v>
      </c>
      <c r="K52" s="8">
        <v>0</v>
      </c>
      <c r="L52" s="8">
        <v>0</v>
      </c>
      <c r="M52" s="8">
        <v>0</v>
      </c>
      <c r="N52" s="8">
        <v>34811</v>
      </c>
      <c r="O52" s="8">
        <v>34811</v>
      </c>
      <c r="P52" s="8">
        <f t="shared" si="1"/>
        <v>1375856.32</v>
      </c>
    </row>
    <row r="53" spans="1:16" ht="41.4" customHeight="1" x14ac:dyDescent="0.25">
      <c r="A53" s="4" t="s">
        <v>123</v>
      </c>
      <c r="B53" s="4" t="s">
        <v>28</v>
      </c>
      <c r="C53" s="9" t="s">
        <v>27</v>
      </c>
      <c r="D53" s="7" t="s">
        <v>29</v>
      </c>
      <c r="E53" s="8">
        <v>6169495.7599999998</v>
      </c>
      <c r="F53" s="8">
        <v>6169495.7599999998</v>
      </c>
      <c r="G53" s="8">
        <v>4201447.88</v>
      </c>
      <c r="H53" s="8">
        <v>152436.93</v>
      </c>
      <c r="I53" s="8">
        <v>0</v>
      </c>
      <c r="J53" s="8">
        <v>30060</v>
      </c>
      <c r="K53" s="8">
        <v>0</v>
      </c>
      <c r="L53" s="8">
        <v>0</v>
      </c>
      <c r="M53" s="8">
        <v>0</v>
      </c>
      <c r="N53" s="8">
        <v>30060</v>
      </c>
      <c r="O53" s="8">
        <v>30060</v>
      </c>
      <c r="P53" s="8">
        <f t="shared" si="1"/>
        <v>6199555.7599999998</v>
      </c>
    </row>
    <row r="54" spans="1:16" s="26" customFormat="1" ht="42" customHeight="1" x14ac:dyDescent="0.25">
      <c r="A54" s="27"/>
      <c r="B54" s="27"/>
      <c r="C54" s="28"/>
      <c r="D54" s="34" t="s">
        <v>144</v>
      </c>
      <c r="E54" s="35">
        <v>53792</v>
      </c>
      <c r="F54" s="35">
        <v>53792</v>
      </c>
      <c r="G54" s="35">
        <v>5160</v>
      </c>
      <c r="H54" s="36"/>
      <c r="I54" s="36"/>
      <c r="J54" s="36"/>
      <c r="K54" s="36"/>
      <c r="L54" s="36"/>
      <c r="M54" s="36"/>
      <c r="N54" s="36"/>
      <c r="O54" s="36"/>
      <c r="P54" s="35">
        <v>53792</v>
      </c>
    </row>
    <row r="55" spans="1:16" s="26" customFormat="1" ht="29.4" customHeight="1" x14ac:dyDescent="0.25">
      <c r="A55" s="27"/>
      <c r="B55" s="27"/>
      <c r="C55" s="28"/>
      <c r="D55" s="37" t="s">
        <v>145</v>
      </c>
      <c r="E55" s="35">
        <v>467.43</v>
      </c>
      <c r="F55" s="35">
        <v>467.43</v>
      </c>
      <c r="G55" s="35">
        <v>142.29</v>
      </c>
      <c r="H55" s="36"/>
      <c r="I55" s="36"/>
      <c r="J55" s="36"/>
      <c r="K55" s="36"/>
      <c r="L55" s="36"/>
      <c r="M55" s="36"/>
      <c r="N55" s="36"/>
      <c r="O55" s="36"/>
      <c r="P55" s="35">
        <v>467.43</v>
      </c>
    </row>
    <row r="56" spans="1:16" s="26" customFormat="1" ht="19.2" customHeight="1" x14ac:dyDescent="0.25">
      <c r="A56" s="27"/>
      <c r="B56" s="27"/>
      <c r="C56" s="28"/>
      <c r="D56" s="38" t="s">
        <v>146</v>
      </c>
      <c r="E56" s="35">
        <v>3311814.6</v>
      </c>
      <c r="F56" s="35">
        <v>3311814.6</v>
      </c>
      <c r="G56" s="35">
        <v>2699758.74</v>
      </c>
      <c r="H56" s="36"/>
      <c r="I56" s="36"/>
      <c r="J56" s="36"/>
      <c r="K56" s="36"/>
      <c r="L56" s="36"/>
      <c r="M56" s="36"/>
      <c r="N56" s="36"/>
      <c r="O56" s="36"/>
      <c r="P56" s="35">
        <v>3311814.6</v>
      </c>
    </row>
    <row r="57" spans="1:16" s="26" customFormat="1" ht="39" customHeight="1" x14ac:dyDescent="0.25">
      <c r="A57" s="27"/>
      <c r="B57" s="27"/>
      <c r="C57" s="28"/>
      <c r="D57" s="38" t="s">
        <v>147</v>
      </c>
      <c r="E57" s="35">
        <v>1603136.93</v>
      </c>
      <c r="F57" s="35">
        <v>1603136.93</v>
      </c>
      <c r="G57" s="35">
        <v>1196500</v>
      </c>
      <c r="H57" s="35">
        <v>152436.93</v>
      </c>
      <c r="I57" s="36"/>
      <c r="J57" s="36"/>
      <c r="K57" s="36"/>
      <c r="L57" s="36"/>
      <c r="M57" s="36"/>
      <c r="N57" s="36"/>
      <c r="O57" s="36"/>
      <c r="P57" s="35">
        <v>1603136.93</v>
      </c>
    </row>
    <row r="58" spans="1:16" ht="30" customHeight="1" x14ac:dyDescent="0.25">
      <c r="A58" s="4" t="s">
        <v>124</v>
      </c>
      <c r="B58" s="4" t="s">
        <v>45</v>
      </c>
      <c r="C58" s="9" t="s">
        <v>125</v>
      </c>
      <c r="D58" s="7" t="s">
        <v>126</v>
      </c>
      <c r="E58" s="8">
        <v>140000</v>
      </c>
      <c r="F58" s="8">
        <v>140000</v>
      </c>
      <c r="G58" s="8">
        <v>100000</v>
      </c>
      <c r="H58" s="8">
        <v>0</v>
      </c>
      <c r="I58" s="8">
        <v>0</v>
      </c>
      <c r="J58" s="8">
        <v>25000</v>
      </c>
      <c r="K58" s="8">
        <v>0</v>
      </c>
      <c r="L58" s="8">
        <v>0</v>
      </c>
      <c r="M58" s="8">
        <v>0</v>
      </c>
      <c r="N58" s="8">
        <v>25000</v>
      </c>
      <c r="O58" s="8">
        <v>25000</v>
      </c>
      <c r="P58" s="8">
        <f t="shared" ref="P58:P65" si="2">E58+J58</f>
        <v>165000</v>
      </c>
    </row>
    <row r="59" spans="1:16" ht="19.8" customHeight="1" x14ac:dyDescent="0.25">
      <c r="A59" s="4" t="s">
        <v>127</v>
      </c>
      <c r="B59" s="4" t="s">
        <v>128</v>
      </c>
      <c r="C59" s="6"/>
      <c r="D59" s="7" t="s">
        <v>129</v>
      </c>
      <c r="E59" s="8">
        <v>1850</v>
      </c>
      <c r="F59" s="8">
        <v>1850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f t="shared" si="2"/>
        <v>1850</v>
      </c>
    </row>
    <row r="60" spans="1:16" ht="16.8" customHeight="1" x14ac:dyDescent="0.25">
      <c r="A60" s="10" t="s">
        <v>130</v>
      </c>
      <c r="B60" s="10" t="s">
        <v>132</v>
      </c>
      <c r="C60" s="11" t="s">
        <v>131</v>
      </c>
      <c r="D60" s="12" t="s">
        <v>133</v>
      </c>
      <c r="E60" s="13">
        <v>1850</v>
      </c>
      <c r="F60" s="13">
        <v>1850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f t="shared" si="2"/>
        <v>1850</v>
      </c>
    </row>
    <row r="61" spans="1:16" ht="16.8" customHeight="1" x14ac:dyDescent="0.25">
      <c r="A61" s="4" t="s">
        <v>134</v>
      </c>
      <c r="B61" s="4" t="s">
        <v>50</v>
      </c>
      <c r="C61" s="9" t="s">
        <v>49</v>
      </c>
      <c r="D61" s="7" t="s">
        <v>51</v>
      </c>
      <c r="E61" s="8">
        <v>157765.99999999997</v>
      </c>
      <c r="F61" s="8">
        <v>157765.99999999997</v>
      </c>
      <c r="G61" s="8">
        <v>103067.09</v>
      </c>
      <c r="H61" s="8">
        <v>0</v>
      </c>
      <c r="I61" s="8">
        <v>0</v>
      </c>
      <c r="J61" s="8">
        <v>6427.47</v>
      </c>
      <c r="K61" s="8">
        <v>0</v>
      </c>
      <c r="L61" s="8">
        <v>0</v>
      </c>
      <c r="M61" s="8">
        <v>0</v>
      </c>
      <c r="N61" s="8">
        <v>6427.47</v>
      </c>
      <c r="O61" s="8">
        <v>6427.47</v>
      </c>
      <c r="P61" s="8">
        <f t="shared" si="2"/>
        <v>164193.46999999997</v>
      </c>
    </row>
    <row r="62" spans="1:16" ht="28.2" customHeight="1" x14ac:dyDescent="0.25">
      <c r="A62" s="4" t="s">
        <v>135</v>
      </c>
      <c r="B62" s="4" t="s">
        <v>54</v>
      </c>
      <c r="C62" s="9" t="s">
        <v>53</v>
      </c>
      <c r="D62" s="7" t="s">
        <v>55</v>
      </c>
      <c r="E62" s="8">
        <v>479648.66000000003</v>
      </c>
      <c r="F62" s="8">
        <v>479648.66000000003</v>
      </c>
      <c r="G62" s="8">
        <v>248216.53999999998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f t="shared" si="2"/>
        <v>479648.66000000003</v>
      </c>
    </row>
    <row r="63" spans="1:16" ht="18.600000000000001" customHeight="1" x14ac:dyDescent="0.25">
      <c r="A63" s="4" t="s">
        <v>136</v>
      </c>
      <c r="B63" s="4" t="s">
        <v>57</v>
      </c>
      <c r="C63" s="6"/>
      <c r="D63" s="7" t="s">
        <v>58</v>
      </c>
      <c r="E63" s="8">
        <v>32826</v>
      </c>
      <c r="F63" s="8">
        <v>32826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f t="shared" si="2"/>
        <v>32826</v>
      </c>
    </row>
    <row r="64" spans="1:16" ht="30" customHeight="1" x14ac:dyDescent="0.25">
      <c r="A64" s="10" t="s">
        <v>137</v>
      </c>
      <c r="B64" s="10" t="s">
        <v>61</v>
      </c>
      <c r="C64" s="11" t="s">
        <v>60</v>
      </c>
      <c r="D64" s="12" t="s">
        <v>62</v>
      </c>
      <c r="E64" s="13">
        <v>32826</v>
      </c>
      <c r="F64" s="13">
        <v>32826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f t="shared" si="2"/>
        <v>32826</v>
      </c>
    </row>
    <row r="65" spans="1:16" ht="18.600000000000001" customHeight="1" x14ac:dyDescent="0.25">
      <c r="A65" s="5"/>
      <c r="B65" s="4" t="s">
        <v>138</v>
      </c>
      <c r="C65" s="6"/>
      <c r="D65" s="7" t="s">
        <v>7</v>
      </c>
      <c r="E65" s="8">
        <v>1965579.2000000004</v>
      </c>
      <c r="F65" s="8">
        <f>1720579.2+245000</f>
        <v>1965579.2</v>
      </c>
      <c r="G65" s="8">
        <v>76002.999999999069</v>
      </c>
      <c r="H65" s="8">
        <v>0</v>
      </c>
      <c r="I65" s="8">
        <v>0</v>
      </c>
      <c r="J65" s="8">
        <v>242725.80000000008</v>
      </c>
      <c r="K65" s="8">
        <v>188405</v>
      </c>
      <c r="L65" s="8">
        <v>0</v>
      </c>
      <c r="M65" s="8">
        <v>0</v>
      </c>
      <c r="N65" s="8">
        <v>54320.800000000076</v>
      </c>
      <c r="O65" s="8">
        <v>54320.800000000076</v>
      </c>
      <c r="P65" s="8">
        <f t="shared" si="2"/>
        <v>2208305.0000000005</v>
      </c>
    </row>
    <row r="68" spans="1:16" x14ac:dyDescent="0.25">
      <c r="B68" s="14" t="s">
        <v>151</v>
      </c>
      <c r="N68" s="14" t="s">
        <v>152</v>
      </c>
    </row>
  </sheetData>
  <mergeCells count="22">
    <mergeCell ref="C8:C11"/>
    <mergeCell ref="D8:D11"/>
    <mergeCell ref="E8:I8"/>
    <mergeCell ref="E9:E11"/>
    <mergeCell ref="F9:F11"/>
    <mergeCell ref="G9:H9"/>
    <mergeCell ref="O10:O11"/>
    <mergeCell ref="P8:P11"/>
    <mergeCell ref="A5:P5"/>
    <mergeCell ref="A6:P6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8:A11"/>
    <mergeCell ref="B8:B11"/>
  </mergeCells>
  <pageMargins left="0.196850393700787" right="0.196850393700787" top="0.39370078740157499" bottom="0.196850393700787" header="0" footer="0"/>
  <pageSetup paperSize="9" scale="7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2018-08-16T09:04:45Z</cp:lastPrinted>
  <dcterms:created xsi:type="dcterms:W3CDTF">2018-08-08T12:46:19Z</dcterms:created>
  <dcterms:modified xsi:type="dcterms:W3CDTF">2018-08-16T09:04:50Z</dcterms:modified>
</cp:coreProperties>
</file>