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46b\AC\Temp\"/>
    </mc:Choice>
  </mc:AlternateContent>
  <xr:revisionPtr revIDLastSave="0" documentId="8_{BD99F1FF-7DB3-AA4D-B3C4-8A218C49CA03}" xr6:coauthVersionLast="36" xr6:coauthVersionMax="36" xr10:uidLastSave="{00000000-0000-0000-0000-000000000000}"/>
  <bookViews>
    <workbookView xWindow="32760" yWindow="465" windowWidth="15480" windowHeight="10380" xr2:uid="{00000000-000D-0000-FFFF-FFFF00000000}"/>
  </bookViews>
  <sheets>
    <sheet name="дод" sheetId="8" r:id="rId1"/>
  </sheets>
  <definedNames>
    <definedName name="_xlnm.Print_Titles" localSheetId="0">дод!$7:$7</definedName>
    <definedName name="_xlnm.Print_Area" localSheetId="0">дод!$A$1:$F$28</definedName>
  </definedNames>
  <calcPr calcId="179020"/>
</workbook>
</file>

<file path=xl/calcChain.xml><?xml version="1.0" encoding="utf-8"?>
<calcChain xmlns="http://schemas.openxmlformats.org/spreadsheetml/2006/main">
  <c r="D11" i="8" l="1"/>
  <c r="F23" i="8"/>
  <c r="F16" i="8"/>
  <c r="F21" i="8"/>
  <c r="F9" i="8"/>
  <c r="F8" i="8"/>
  <c r="E25" i="8"/>
  <c r="F10" i="8"/>
  <c r="F19" i="8"/>
  <c r="F15" i="8"/>
  <c r="D25" i="8"/>
  <c r="F20" i="8"/>
  <c r="F13" i="8"/>
  <c r="F11" i="8"/>
  <c r="F12" i="8"/>
  <c r="F14" i="8"/>
  <c r="F17" i="8"/>
  <c r="F25" i="8"/>
</calcChain>
</file>

<file path=xl/sharedStrings.xml><?xml version="1.0" encoding="utf-8"?>
<sst xmlns="http://schemas.openxmlformats.org/spreadsheetml/2006/main" count="45" uniqueCount="38">
  <si>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</si>
  <si>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</si>
  <si>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</si>
  <si>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</si>
  <si>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</si>
  <si>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</si>
  <si>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В. Лещенко</t>
  </si>
  <si>
    <t>3242</t>
  </si>
  <si>
    <t>Інші заходи у сфері соціального захисту і соціального забезпечення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</si>
  <si>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</si>
  <si>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пов`язані з економічною діяльністю</t>
  </si>
  <si>
    <t>Будівництво інших об`єктів соціальної та виробничої інфраструктури комунальної власності</t>
  </si>
  <si>
    <t>Секретар сільської ради</t>
  </si>
  <si>
    <t>Організація благоустрою населених пунктів</t>
  </si>
  <si>
    <t>"Програма про благоустрії населенних пунктів  Первозванівської сільської ради на 2016-2020 роки". Рішеннясесії  від 18.12.2015 р. № 58</t>
  </si>
  <si>
    <t>"Програма фінансової підтримки комунальних підприємств Первозванівської сцільської ради на 2018 рік". Рішення сесії від 22.12.2017 р. № 65</t>
  </si>
  <si>
    <t>"Програма економічного та соціального розвитку Первозванівської сільської ради (ОТГ) на 2018 рік". Рішення сесії  від 09.02.2018 р. № 70</t>
  </si>
  <si>
    <t>"Програма соціальної підтримки окремих категорій населення, учасників антитерористичної операції та членів їх сімей на 2018 рік". Рішення сесії від 22.12.2017 р. № 63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</si>
  <si>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</si>
  <si>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</si>
  <si>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Охорона та раціональне використання природних ресурсів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</si>
  <si>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</si>
  <si>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Додаток 5</t>
  </si>
  <si>
    <t>"Комплексна соціальна програма оздоровлення та відпочинку дітей Первозванівської сільської ради на 2018-2022 роки". Рішення від 27.04.2018 р. № 221</t>
  </si>
  <si>
    <t xml:space="preserve">до рішення Первозванівської сільської ради                                                                   
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</si>
  <si>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</si>
  <si>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Природоохоронні заходи за рахунок цільових фондів</t>
  </si>
  <si>
    <t>3033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</si>
  <si>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</si>
  <si>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"Програма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2018 рік". Рішення сесії від 28.12.2017 р. № 64</t>
  </si>
  <si>
    <t>Виконання інвестиційних проектів в рамках формування інфраструктури об`єднаних територіальних громад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</si>
  <si>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</si>
  <si>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</si>
  <si>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ЗМІНИ ДО ФІНАНСУВАННЯ МІСЦЕВИХ (РЕГІОНАЛЬНИХ) ПРОГРАМ, </t>
    </r>
    <r>
      <rPr>
        <b/>
        <sz val="14"/>
        <rFont val="Times New Roman"/>
        <family val="1"/>
        <charset val="204"/>
      </rPr>
      <t xml:space="preserve">
</t>
    </r>
  </si>
  <si>
    <t>які будуть фінансуватися за рахунок коштів сільського бюджету  у 2018 році1</t>
  </si>
  <si>
    <t>Компенсаційні виплати на пільговий проїзд автомобільним транспортом окремим категоріям громадян</t>
  </si>
  <si>
    <t xml:space="preserve"> від 30 липня 2018 року № 275   </t>
  </si>
  <si>
    <t>Код ТПКВКМБ / ТКВКБМС2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</si>
</sst>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>
    <font>
      <sz val="10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1" applyNumberFormat="0" applyAlignment="0" applyProtection="0"/>
    <xf numFmtId="0" fontId="4" fillId="22" borderId="2" applyNumberFormat="0" applyAlignment="0" applyProtection="0"/>
    <xf numFmtId="0" fontId="11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8" fillId="0" borderId="3" applyNumberFormat="0" applyFill="0" applyAlignment="0" applyProtection="0"/>
    <xf numFmtId="0" fontId="6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7" fillId="0" borderId="0"/>
    <xf numFmtId="0" fontId="25" fillId="0" borderId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14" fillId="0" borderId="6" applyNumberFormat="0" applyFill="0" applyAlignment="0" applyProtection="0"/>
    <xf numFmtId="0" fontId="16" fillId="0" borderId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9" fillId="52" borderId="0" applyNumberFormat="0" applyBorder="0" applyAlignment="0" applyProtection="0"/>
    <xf numFmtId="0" fontId="30" fillId="54" borderId="0" applyNumberFormat="0" applyBorder="0" applyAlignment="0" applyProtection="0"/>
    <xf numFmtId="0" fontId="31" fillId="48" borderId="13" applyNumberFormat="0" applyAlignment="0" applyProtection="0"/>
    <xf numFmtId="0" fontId="32" fillId="51" borderId="18" applyNumberFormat="0" applyAlignment="0" applyProtection="0"/>
    <xf numFmtId="0" fontId="33" fillId="51" borderId="13" applyNumberFormat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3" borderId="17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42" borderId="0" applyNumberFormat="0" applyBorder="0" applyAlignment="0" applyProtection="0"/>
    <xf numFmtId="0" fontId="41" fillId="24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0" fillId="43" borderId="0" applyNumberFormat="0" applyBorder="0" applyAlignment="0" applyProtection="0"/>
    <xf numFmtId="0" fontId="41" fillId="25" borderId="0" applyNumberFormat="0" applyBorder="0" applyAlignment="0" applyProtection="0"/>
    <xf numFmtId="0" fontId="41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44" borderId="0" applyNumberFormat="0" applyBorder="0" applyAlignment="0" applyProtection="0"/>
    <xf numFmtId="0" fontId="41" fillId="26" borderId="0" applyNumberFormat="0" applyBorder="0" applyAlignment="0" applyProtection="0"/>
    <xf numFmtId="0" fontId="41" fillId="32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9" borderId="0" applyNumberFormat="0" applyBorder="0" applyAlignment="0" applyProtection="0"/>
    <xf numFmtId="0" fontId="40" fillId="46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1" fillId="40" borderId="0" applyNumberFormat="0" applyBorder="0" applyAlignment="0" applyProtection="0"/>
    <xf numFmtId="0" fontId="40" fillId="47" borderId="0" applyNumberFormat="0" applyBorder="0" applyAlignment="0" applyProtection="0"/>
    <xf numFmtId="0" fontId="41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41" borderId="0" applyNumberFormat="0" applyBorder="0" applyAlignment="0" applyProtection="0"/>
  </cellStyleXfs>
  <cellXfs count="52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1" fillId="0" borderId="0" xfId="0" applyNumberFormat="1" applyFont="1" applyFill="1" applyAlignment="1" applyProtection="1">
      <alignment vertical="top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1" fillId="0" borderId="7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Fill="1"/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64" fontId="24" fillId="0" borderId="10" xfId="47" applyNumberFormat="1" applyFont="1" applyBorder="1" applyAlignment="1">
      <alignment horizontal="left" vertical="center" wrapText="1"/>
    </xf>
    <xf numFmtId="164" fontId="24" fillId="0" borderId="8" xfId="47" applyNumberFormat="1" applyFont="1" applyBorder="1" applyAlignment="1">
      <alignment horizontal="left" vertical="center" wrapText="1"/>
    </xf>
    <xf numFmtId="2" fontId="26" fillId="0" borderId="10" xfId="53" quotePrefix="1" applyNumberFormat="1" applyFont="1" applyFill="1" applyBorder="1" applyAlignment="1">
      <alignment vertical="center" wrapText="1"/>
    </xf>
    <xf numFmtId="0" fontId="26" fillId="0" borderId="10" xfId="53" quotePrefix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2" fontId="24" fillId="0" borderId="10" xfId="0" quotePrefix="1" applyNumberFormat="1" applyFont="1" applyBorder="1" applyAlignment="1">
      <alignment vertical="center" wrapText="1"/>
    </xf>
    <xf numFmtId="2" fontId="24" fillId="0" borderId="10" xfId="0" quotePrefix="1" applyNumberFormat="1" applyFont="1" applyFill="1" applyBorder="1" applyAlignment="1">
      <alignment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2" fontId="26" fillId="0" borderId="10" xfId="0" quotePrefix="1" applyNumberFormat="1" applyFont="1" applyFill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164" fontId="24" fillId="0" borderId="10" xfId="0" applyNumberFormat="1" applyFont="1" applyBorder="1" applyAlignment="1">
      <alignment vertical="justify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164" fontId="24" fillId="0" borderId="11" xfId="47" applyNumberFormat="1" applyFont="1" applyBorder="1" applyAlignment="1">
      <alignment horizontal="center" vertical="center" wrapText="1"/>
    </xf>
    <xf numFmtId="164" fontId="24" fillId="0" borderId="12" xfId="47" applyNumberFormat="1" applyFont="1" applyBorder="1" applyAlignment="1">
      <alignment horizontal="center" vertical="center" wrapText="1"/>
    </xf>
    <xf numFmtId="164" fontId="24" fillId="0" borderId="8" xfId="47" applyNumberFormat="1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2" fontId="26" fillId="0" borderId="11" xfId="53" quotePrefix="1" applyNumberFormat="1" applyFont="1" applyFill="1" applyBorder="1" applyAlignment="1">
      <alignment horizontal="left" vertical="center" wrapText="1"/>
    </xf>
    <xf numFmtId="2" fontId="26" fillId="0" borderId="8" xfId="53" quotePrefix="1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3" fontId="22" fillId="0" borderId="11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center" vertical="center" wrapText="1"/>
    </xf>
    <xf numFmtId="2" fontId="26" fillId="0" borderId="11" xfId="0" quotePrefix="1" applyNumberFormat="1" applyFont="1" applyFill="1" applyBorder="1" applyAlignment="1">
      <alignment horizontal="left" vertical="center" wrapText="1"/>
    </xf>
    <xf numFmtId="2" fontId="26" fillId="0" borderId="8" xfId="0" quotePrefix="1" applyNumberFormat="1" applyFont="1" applyFill="1" applyBorder="1" applyAlignment="1">
      <alignment horizontal="left" vertical="center" wrapText="1"/>
    </xf>
  </cellXfs>
  <cellStyles count="98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5" builtinId="30" hidden="1"/>
    <cellStyle name="20% – колірна тема 2" xfId="79" builtinId="34" hidden="1"/>
    <cellStyle name="20% – колірна тема 3" xfId="83" builtinId="38" hidden="1"/>
    <cellStyle name="20% – колірна тема 4" xfId="87" builtinId="42" hidden="1"/>
    <cellStyle name="20% – колірна тема 5" xfId="91" builtinId="46" hidden="1"/>
    <cellStyle name="20% – колірна тема 6" xfId="95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6" builtinId="31" hidden="1"/>
    <cellStyle name="40% – колірна тема 2" xfId="80" builtinId="35" hidden="1"/>
    <cellStyle name="40% – колірна тема 3" xfId="84" builtinId="39" hidden="1"/>
    <cellStyle name="40% – колірна тема 4" xfId="88" builtinId="43" hidden="1"/>
    <cellStyle name="40% – колірна тема 5" xfId="92" builtinId="47" hidden="1"/>
    <cellStyle name="40% – колірна тема 6" xfId="96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7" builtinId="32" hidden="1"/>
    <cellStyle name="60% – колірна тема 2" xfId="81" builtinId="36" hidden="1"/>
    <cellStyle name="60% – колірна тема 3" xfId="85" builtinId="40" hidden="1"/>
    <cellStyle name="60% – колірна тема 4" xfId="89" builtinId="44" hidden="1"/>
    <cellStyle name="60% – колірна тема 5" xfId="93" builtinId="48" hidden="1"/>
    <cellStyle name="60% – колірна тема 6" xfId="97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5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2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8" builtinId="24" hidden="1"/>
    <cellStyle name="Итог" xfId="48" xr:uid="{00000000-0005-0000-0000-000055000000}"/>
    <cellStyle name="Колірна тема 1" xfId="74" builtinId="29" hidden="1"/>
    <cellStyle name="Колірна тема 2" xfId="78" builtinId="33" hidden="1"/>
    <cellStyle name="Колірна тема 3" xfId="82" builtinId="37" hidden="1"/>
    <cellStyle name="Колірна тема 4" xfId="86" builtinId="41" hidden="1"/>
    <cellStyle name="Колірна тема 5" xfId="90" builtinId="45" hidden="1"/>
    <cellStyle name="Колірна тема 6" xfId="94" builtinId="49" hidden="1"/>
    <cellStyle name="Контрольна клітинка" xfId="69" builtinId="23" hidden="1"/>
    <cellStyle name="Контрольная ячейка" xfId="49" xr:uid="{00000000-0005-0000-0000-000056000000}"/>
    <cellStyle name="Назва" xfId="61" builtinId="15" hidden="1"/>
    <cellStyle name="Название" xfId="50" xr:uid="{00000000-0005-0000-0000-000057000000}"/>
    <cellStyle name="Нейтральний" xfId="64" builtinId="28" hidden="1"/>
    <cellStyle name="Нейтральный" xfId="51" xr:uid="{00000000-0005-0000-0000-000058000000}"/>
    <cellStyle name="Обчислення" xfId="67" builtinId="22" hidden="1"/>
    <cellStyle name="Обычный 2" xfId="52" xr:uid="{00000000-0005-0000-0000-000059000000}"/>
    <cellStyle name="Обычный 3" xfId="53" xr:uid="{00000000-0005-0000-0000-00005A000000}"/>
    <cellStyle name="Підсумок" xfId="73" builtinId="25" hidden="1"/>
    <cellStyle name="Плохой" xfId="54" xr:uid="{00000000-0005-0000-0000-00005B000000}"/>
    <cellStyle name="Поганий" xfId="63" builtinId="27" hidden="1"/>
    <cellStyle name="Пояснение" xfId="55" xr:uid="{00000000-0005-0000-0000-00005C000000}"/>
    <cellStyle name="Примечание" xfId="56" xr:uid="{00000000-0005-0000-0000-00005D000000}"/>
    <cellStyle name="Примітка" xfId="71" builtinId="10" hidden="1"/>
    <cellStyle name="Результат" xfId="66" builtinId="21" hidden="1"/>
    <cellStyle name="Связанная ячейка" xfId="57" xr:uid="{00000000-0005-0000-0000-00005E000000}"/>
    <cellStyle name="Стиль 1" xfId="58" xr:uid="{00000000-0005-0000-0000-00005F000000}"/>
    <cellStyle name="Текст попередження" xfId="70" builtinId="11" hidden="1"/>
    <cellStyle name="Текст пояснення" xfId="72" builtinId="53" hidden="1"/>
    <cellStyle name="Текст предупреждения" xfId="59" xr:uid="{00000000-0005-0000-0000-000060000000}"/>
    <cellStyle name="Хороший" xfId="60" xr:uid="{00000000-0005-0000-0000-00006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B1" zoomScaleNormal="100" zoomScaleSheetLayoutView="100" workbookViewId="0" xr3:uid="{AEA406A1-0E4B-5B11-9CD5-51D6E497D94C}">
      <selection activeCell="A5" sqref="A5:F5"/>
    </sheetView>
  </sheetViews>
  <sheetFormatPr defaultColWidth="9.1484375" defaultRowHeight="14.25"/>
  <cols>
    <col min="1" max="1" width="16.19921875" style="1" customWidth="1"/>
    <col min="2" max="2" width="63.8984375" style="1" customWidth="1"/>
    <col min="3" max="3" width="74.99609375" style="1" customWidth="1"/>
    <col min="4" max="4" width="12.59765625" style="1" customWidth="1"/>
    <col min="5" max="5" width="14.3984375" style="1" customWidth="1"/>
    <col min="6" max="6" width="14.09765625" style="1" customWidth="1"/>
    <col min="7" max="16384" width="9.1484375" style="2"/>
  </cols>
  <sheetData>
    <row r="1" spans="1:6" ht="18.75" customHeight="1">
      <c r="A1" s="3"/>
      <c r="B1" s="3"/>
      <c r="C1" s="3"/>
      <c r="D1" s="3" t="s">
        <v>22</v>
      </c>
      <c r="E1" s="3"/>
      <c r="F1" s="3"/>
    </row>
    <row r="2" spans="1:6" ht="18" customHeight="1">
      <c r="A2" s="3"/>
      <c r="B2" s="3"/>
      <c r="C2" s="3"/>
      <c r="D2" s="40" t="s">
        <v>24</v>
      </c>
      <c r="E2" s="40"/>
      <c r="F2" s="40"/>
    </row>
    <row r="3" spans="1:6" ht="16.899999999999999" customHeight="1">
      <c r="A3" s="3"/>
      <c r="B3" s="3"/>
      <c r="C3" s="3"/>
      <c r="D3" s="40" t="s">
        <v>36</v>
      </c>
      <c r="E3" s="40"/>
      <c r="F3" s="40"/>
    </row>
    <row r="4" spans="1:6" ht="21.6" customHeight="1">
      <c r="A4" s="39" t="s">
        <v>33</v>
      </c>
      <c r="B4" s="39"/>
      <c r="C4" s="39"/>
      <c r="D4" s="39"/>
      <c r="E4" s="39"/>
      <c r="F4" s="39"/>
    </row>
    <row r="5" spans="1:6" ht="22.15" customHeight="1">
      <c r="A5" s="39" t="s">
        <v>34</v>
      </c>
      <c r="B5" s="39"/>
      <c r="C5" s="39"/>
      <c r="D5" s="39"/>
      <c r="E5" s="39"/>
      <c r="F5" s="39"/>
    </row>
    <row r="6" spans="1:6">
      <c r="A6" s="4"/>
      <c r="B6" s="4"/>
      <c r="C6" s="5"/>
      <c r="D6" s="5"/>
      <c r="E6" s="6"/>
      <c r="F6" s="7" t="s">
        <v>5</v>
      </c>
    </row>
    <row r="7" spans="1:6" ht="95.45" customHeight="1">
      <c r="A7" s="11" t="s">
        <v>37</v>
      </c>
      <c r="B7" s="12" t="s">
        <v>25</v>
      </c>
      <c r="C7" s="13" t="s">
        <v>3</v>
      </c>
      <c r="D7" s="14" t="s">
        <v>0</v>
      </c>
      <c r="E7" s="13" t="s">
        <v>1</v>
      </c>
      <c r="F7" s="13" t="s">
        <v>4</v>
      </c>
    </row>
    <row r="8" spans="1:6" ht="51" customHeight="1">
      <c r="A8" s="21" t="s">
        <v>27</v>
      </c>
      <c r="B8" s="29" t="s">
        <v>35</v>
      </c>
      <c r="C8" s="17" t="s">
        <v>29</v>
      </c>
      <c r="D8" s="14">
        <v>50000</v>
      </c>
      <c r="E8" s="13"/>
      <c r="F8" s="22">
        <f t="shared" ref="F8:F23" si="0">D8+E8</f>
        <v>50000</v>
      </c>
    </row>
    <row r="9" spans="1:6" ht="45" hidden="1" customHeight="1">
      <c r="A9" s="15">
        <v>3085</v>
      </c>
      <c r="B9" s="20" t="s">
        <v>28</v>
      </c>
      <c r="C9" s="17" t="s">
        <v>17</v>
      </c>
      <c r="D9" s="14"/>
      <c r="E9" s="13"/>
      <c r="F9" s="22">
        <f t="shared" si="0"/>
        <v>0</v>
      </c>
    </row>
    <row r="10" spans="1:6" ht="48.6" customHeight="1">
      <c r="A10" s="23">
        <v>3140</v>
      </c>
      <c r="B10" s="20" t="s">
        <v>21</v>
      </c>
      <c r="C10" s="18" t="s">
        <v>23</v>
      </c>
      <c r="D10" s="24">
        <v>-7250</v>
      </c>
      <c r="E10" s="22"/>
      <c r="F10" s="22">
        <f t="shared" si="0"/>
        <v>-7250</v>
      </c>
    </row>
    <row r="11" spans="1:6" ht="42" customHeight="1">
      <c r="A11" s="23" t="s">
        <v>7</v>
      </c>
      <c r="B11" s="25" t="s">
        <v>8</v>
      </c>
      <c r="C11" s="17" t="s">
        <v>17</v>
      </c>
      <c r="D11" s="24">
        <f>105000+5000</f>
        <v>110000</v>
      </c>
      <c r="E11" s="22"/>
      <c r="F11" s="22">
        <f t="shared" si="0"/>
        <v>110000</v>
      </c>
    </row>
    <row r="12" spans="1:6" ht="39.6" customHeight="1">
      <c r="A12" s="23">
        <v>6030</v>
      </c>
      <c r="B12" s="25" t="s">
        <v>13</v>
      </c>
      <c r="C12" s="18" t="s">
        <v>14</v>
      </c>
      <c r="D12" s="24">
        <v>142500</v>
      </c>
      <c r="E12" s="22"/>
      <c r="F12" s="22">
        <f t="shared" si="0"/>
        <v>142500</v>
      </c>
    </row>
    <row r="13" spans="1:6" ht="25.15" customHeight="1">
      <c r="A13" s="23">
        <v>7130</v>
      </c>
      <c r="B13" s="25" t="s">
        <v>18</v>
      </c>
      <c r="C13" s="36" t="s">
        <v>16</v>
      </c>
      <c r="D13" s="24"/>
      <c r="E13" s="22">
        <v>3605</v>
      </c>
      <c r="F13" s="22">
        <f t="shared" si="0"/>
        <v>3605</v>
      </c>
    </row>
    <row r="14" spans="1:6" ht="36" customHeight="1">
      <c r="A14" s="23">
        <v>7330</v>
      </c>
      <c r="B14" s="26" t="s">
        <v>11</v>
      </c>
      <c r="C14" s="37"/>
      <c r="D14" s="24"/>
      <c r="E14" s="22">
        <v>-2292200</v>
      </c>
      <c r="F14" s="22">
        <f t="shared" si="0"/>
        <v>-2292200</v>
      </c>
    </row>
    <row r="15" spans="1:6" ht="37.9" customHeight="1">
      <c r="A15" s="23">
        <v>7350</v>
      </c>
      <c r="B15" s="20" t="s">
        <v>19</v>
      </c>
      <c r="C15" s="37"/>
      <c r="D15" s="24"/>
      <c r="E15" s="22">
        <v>68000</v>
      </c>
      <c r="F15" s="22">
        <f t="shared" si="0"/>
        <v>68000</v>
      </c>
    </row>
    <row r="16" spans="1:6" ht="37.9" customHeight="1">
      <c r="A16" s="23">
        <v>7362</v>
      </c>
      <c r="B16" s="20" t="s">
        <v>30</v>
      </c>
      <c r="C16" s="38"/>
      <c r="D16" s="24"/>
      <c r="E16" s="22">
        <v>2192200</v>
      </c>
      <c r="F16" s="22">
        <f t="shared" si="0"/>
        <v>2192200</v>
      </c>
    </row>
    <row r="17" spans="1:6" ht="38.450000000000003" customHeight="1">
      <c r="A17" s="48">
        <v>7461</v>
      </c>
      <c r="B17" s="50" t="s">
        <v>9</v>
      </c>
      <c r="C17" s="18" t="s">
        <v>14</v>
      </c>
      <c r="D17" s="46">
        <v>180000</v>
      </c>
      <c r="E17" s="34">
        <v>200000</v>
      </c>
      <c r="F17" s="34">
        <f t="shared" si="0"/>
        <v>380000</v>
      </c>
    </row>
    <row r="18" spans="1:6" ht="38.450000000000003" customHeight="1">
      <c r="A18" s="49"/>
      <c r="B18" s="51"/>
      <c r="C18" s="19" t="s">
        <v>16</v>
      </c>
      <c r="D18" s="47"/>
      <c r="E18" s="35"/>
      <c r="F18" s="35"/>
    </row>
    <row r="19" spans="1:6" ht="36" customHeight="1">
      <c r="A19" s="15">
        <v>7693</v>
      </c>
      <c r="B19" s="29" t="s">
        <v>10</v>
      </c>
      <c r="C19" s="17" t="s">
        <v>15</v>
      </c>
      <c r="D19" s="24">
        <v>245000</v>
      </c>
      <c r="E19" s="30"/>
      <c r="F19" s="22">
        <f>D19+E19</f>
        <v>245000</v>
      </c>
    </row>
    <row r="20" spans="1:6" ht="39" customHeight="1">
      <c r="A20" s="15">
        <v>8311</v>
      </c>
      <c r="B20" s="20" t="s">
        <v>20</v>
      </c>
      <c r="C20" s="19" t="s">
        <v>16</v>
      </c>
      <c r="D20" s="24"/>
      <c r="E20" s="22">
        <v>-258172</v>
      </c>
      <c r="F20" s="22">
        <f t="shared" si="0"/>
        <v>-258172</v>
      </c>
    </row>
    <row r="21" spans="1:6" ht="39" customHeight="1">
      <c r="A21" s="44">
        <v>8340</v>
      </c>
      <c r="B21" s="42" t="s">
        <v>26</v>
      </c>
      <c r="C21" s="18" t="s">
        <v>14</v>
      </c>
      <c r="D21" s="46"/>
      <c r="E21" s="34">
        <v>442972</v>
      </c>
      <c r="F21" s="34">
        <f>D22+E21</f>
        <v>442972</v>
      </c>
    </row>
    <row r="22" spans="1:6" ht="39" customHeight="1">
      <c r="A22" s="45"/>
      <c r="B22" s="43"/>
      <c r="C22" s="19" t="s">
        <v>16</v>
      </c>
      <c r="D22" s="47"/>
      <c r="E22" s="35"/>
      <c r="F22" s="35"/>
    </row>
    <row r="23" spans="1:6" ht="39" customHeight="1">
      <c r="A23" s="15">
        <v>9770</v>
      </c>
      <c r="B23" s="20" t="s">
        <v>31</v>
      </c>
      <c r="C23" s="36" t="s">
        <v>16</v>
      </c>
      <c r="D23" s="27">
        <v>117600</v>
      </c>
      <c r="E23" s="28"/>
      <c r="F23" s="22">
        <f t="shared" si="0"/>
        <v>117600</v>
      </c>
    </row>
    <row r="24" spans="1:6" ht="39" customHeight="1">
      <c r="A24" s="15">
        <v>9800</v>
      </c>
      <c r="B24" s="20" t="s">
        <v>32</v>
      </c>
      <c r="C24" s="38"/>
      <c r="D24" s="27">
        <v>12000</v>
      </c>
      <c r="E24" s="28"/>
      <c r="F24" s="22">
        <v>10000</v>
      </c>
    </row>
    <row r="25" spans="1:6" ht="33.75" customHeight="1">
      <c r="A25" s="16"/>
      <c r="B25" s="31" t="s">
        <v>2</v>
      </c>
      <c r="C25" s="32"/>
      <c r="D25" s="33">
        <f>SUM(D10:D20)</f>
        <v>670250</v>
      </c>
      <c r="E25" s="33">
        <f>SUM(E10:E20)</f>
        <v>-86567</v>
      </c>
      <c r="F25" s="33">
        <f>SUM(F10:F20)</f>
        <v>583683</v>
      </c>
    </row>
    <row r="28" spans="1:6" s="10" customFormat="1" ht="21.75" customHeight="1">
      <c r="A28" s="8"/>
      <c r="B28" s="9" t="s">
        <v>12</v>
      </c>
      <c r="C28" s="9"/>
      <c r="D28" s="41" t="s">
        <v>6</v>
      </c>
      <c r="E28" s="41"/>
      <c r="F28" s="9"/>
    </row>
  </sheetData>
  <mergeCells count="17">
    <mergeCell ref="D28:E28"/>
    <mergeCell ref="D3:F3"/>
    <mergeCell ref="B21:B22"/>
    <mergeCell ref="A21:A22"/>
    <mergeCell ref="E21:E22"/>
    <mergeCell ref="C23:C24"/>
    <mergeCell ref="D21:D22"/>
    <mergeCell ref="A17:A18"/>
    <mergeCell ref="B17:B18"/>
    <mergeCell ref="D17:D18"/>
    <mergeCell ref="F21:F22"/>
    <mergeCell ref="F17:F18"/>
    <mergeCell ref="C13:C16"/>
    <mergeCell ref="A5:F5"/>
    <mergeCell ref="D2:F2"/>
    <mergeCell ref="A4:F4"/>
    <mergeCell ref="E17:E18"/>
  </mergeCells>
  <phoneticPr fontId="17" type="noConversion"/>
  <pageMargins left="0.51181102362204722" right="0.31496062992125984" top="0.74803149606299213" bottom="0.23622047244094491" header="0.35433070866141736" footer="0.35433070866141736"/>
  <pageSetup paperSize="9" scale="79" orientation="landscape" r:id="rId1"/>
  <headerFooter alignWithMargins="0">
    <oddFooter>&amp;R&amp;P</oddFooter>
  </headerFooter>
  <rowBreaks count="1" manualBreakCount="1">
    <brk id="28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</vt:lpstr>
      <vt:lpstr>дод!Заголовки_для_друку</vt:lpstr>
      <vt:lpstr>дод!Область_друку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2018-08-17T06:30:51Z</cp:lastPrinted>
  <dcterms:created xsi:type="dcterms:W3CDTF">2014-01-17T10:52:16Z</dcterms:created>
  <dcterms:modified xsi:type="dcterms:W3CDTF">2018-08-29T18:19:04Z</dcterms:modified>
</cp:coreProperties>
</file>