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14\AC\Temp\"/>
    </mc:Choice>
  </mc:AlternateContent>
  <xr:revisionPtr revIDLastSave="0" documentId="8_{20182E03-4DB0-5D41-B4EF-B2570178A17B}" xr6:coauthVersionLast="37" xr6:coauthVersionMax="37" xr10:uidLastSave="{00000000-0000-0000-0000-000000000000}"/>
  <bookViews>
    <workbookView xWindow="32760" yWindow="465" windowWidth="15480" windowHeight="10380" xr2:uid="{00000000-000D-0000-FFFF-FFFF00000000}"/>
  </bookViews>
  <sheets>
    <sheet name="дод" sheetId="8" r:id="rId1"/>
  </sheets>
  <definedNames>
    <definedName name="_xlnm.Print_Titles" localSheetId="0">дод!$7:$7</definedName>
    <definedName name="_xlnm.Print_Area" localSheetId="0">дод!$A$1:$F$30</definedName>
  </definedNames>
  <calcPr calcId="179020"/>
</workbook>
</file>

<file path=xl/calcChain.xml><?xml version="1.0" encoding="utf-8"?>
<calcChain xmlns="http://schemas.openxmlformats.org/spreadsheetml/2006/main">
  <c r="E27" i="8" l="1"/>
  <c r="D27" i="8"/>
  <c r="F8" i="8"/>
  <c r="F9" i="8"/>
  <c r="F26" i="8"/>
  <c r="F15" i="8"/>
  <c r="F16" i="8"/>
  <c r="F25" i="8"/>
  <c r="F10" i="8"/>
  <c r="F11" i="8"/>
  <c r="F12" i="8"/>
  <c r="F13" i="8"/>
  <c r="F14" i="8"/>
  <c r="F19" i="8"/>
  <c r="F21" i="8"/>
  <c r="F22" i="8"/>
  <c r="F23" i="8"/>
  <c r="F27" i="8"/>
</calcChain>
</file>

<file path=xl/sharedStrings.xml><?xml version="1.0" encoding="utf-8"?>
<sst xmlns="http://schemas.openxmlformats.org/spreadsheetml/2006/main" count="50" uniqueCount="43">
  <si>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</si>
  <si>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</si>
  <si>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</si>
  <si>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</si>
  <si>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</si>
  <si>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</si>
  <si>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В. Лещенко</t>
  </si>
  <si>
    <t>3242</t>
  </si>
  <si>
    <t>Інші заходи у сфері соціального захисту і соціального забезпечення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</si>
  <si>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</si>
  <si>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</si>
  <si>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</si>
  <si>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</si>
  <si>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Організація благоустрою населених пунктів</t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</si>
  <si>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</si>
  <si>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фінансової підтримки комунальних підприємств Первозванівської сцільської ради на 2018 рік". Рішення сесії від 22.12.2017 р. № 65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</si>
  <si>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</si>
  <si>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"Програма соціальної підтримки окремих категорій населення, учасників антитерористичної операції та членів їх сімей на 2018 рік". Рішення сесії від 22.12.2017 р. № 63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</si>
  <si>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</si>
  <si>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</si>
  <si>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Охорона та раціональне використання природних ресурсів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</si>
  <si>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</si>
  <si>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5</t>
  </si>
  <si>
    <t>"Комплексна соціальна програма оздоровлення та відпочинку дітей Первозванівської сільської ради на 2018-2022 роки". Рішення від 27.04.2018 р. № 221</t>
  </si>
  <si>
    <t xml:space="preserve">до рішення Первозванівської сільської ради                                                                   
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</si>
  <si>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</si>
  <si>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Природоохоронні заходи за рахунок цільових фондів</t>
  </si>
  <si>
    <t>3033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</si>
  <si>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</si>
  <si>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"Програма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рік". Рішення сесії від 28.12.2017 р. № 64</t>
  </si>
  <si>
    <t>Виконання інвестиційних проектів в рамках формування інфраструктури об`єднаних територіальних громад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</si>
  <si>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</si>
  <si>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</si>
  <si>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ЗМІНИ ДО ФІНАНСУВАННЯ МІСЦЕВИХ (РЕГІОНАЛЬНИХ) ПРОГРАМ, </t>
    </r>
    <r>
      <rPr>
        <b/>
        <sz val="14"/>
        <rFont val="Times New Roman"/>
        <family val="1"/>
        <charset val="204"/>
      </rPr>
      <t xml:space="preserve">
</t>
    </r>
  </si>
  <si>
    <t>які будуть фінансуватися за рахунок коштів сільського бюджету  у 2018 році1</t>
  </si>
  <si>
    <t>Компенсаційні виплати на пільговий проїзд автомобільним транспортом окремим категоріям громадян</t>
  </si>
  <si>
    <t>Код ТПКВКМБ / ТКВКБМС2</t>
  </si>
  <si>
    <t>Інші програми та заходи у сфері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</si>
  <si>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</si>
  <si>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</si>
  <si>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підвезення вихованців дошкільних навчальних закладів. Учнів загальноосвітніх навчальних закладів та педагогічних працівників Первозванівської сільської ради на 2018-2020 роки. Рішення сесії 22.12.2017 року"</t>
  </si>
  <si>
    <t>"Програма економічного та соціального розвитку Первозванівської сільської ради (ОТГ) на 2018 рік. Рішення сесії  від 09.02.2018 р. № 70"</t>
  </si>
  <si>
    <t xml:space="preserve"> від 28 вересня 2018 року № 319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</si>
</sst>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4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5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1" fillId="52" borderId="0" applyNumberFormat="0" applyBorder="0" applyAlignment="0" applyProtection="0"/>
    <xf numFmtId="0" fontId="32" fillId="54" borderId="0" applyNumberFormat="0" applyBorder="0" applyAlignment="0" applyProtection="0"/>
    <xf numFmtId="0" fontId="33" fillId="48" borderId="13" applyNumberFormat="0" applyAlignment="0" applyProtection="0"/>
    <xf numFmtId="0" fontId="34" fillId="51" borderId="18" applyNumberFormat="0" applyAlignment="0" applyProtection="0"/>
    <xf numFmtId="0" fontId="35" fillId="51" borderId="13" applyNumberFormat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3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42" borderId="0" applyNumberFormat="0" applyBorder="0" applyAlignment="0" applyProtection="0"/>
    <xf numFmtId="0" fontId="43" fillId="24" borderId="0" applyNumberFormat="0" applyBorder="0" applyAlignment="0" applyProtection="0"/>
    <xf numFmtId="0" fontId="43" fillId="30" borderId="0" applyNumberFormat="0" applyBorder="0" applyAlignment="0" applyProtection="0"/>
    <xf numFmtId="0" fontId="43" fillId="36" borderId="0" applyNumberFormat="0" applyBorder="0" applyAlignment="0" applyProtection="0"/>
    <xf numFmtId="0" fontId="42" fillId="43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44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8" borderId="0" applyNumberFormat="0" applyBorder="0" applyAlignment="0" applyProtection="0"/>
    <xf numFmtId="0" fontId="42" fillId="45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9" borderId="0" applyNumberFormat="0" applyBorder="0" applyAlignment="0" applyProtection="0"/>
    <xf numFmtId="0" fontId="42" fillId="46" borderId="0" applyNumberFormat="0" applyBorder="0" applyAlignment="0" applyProtection="0"/>
    <xf numFmtId="0" fontId="43" fillId="28" borderId="0" applyNumberFormat="0" applyBorder="0" applyAlignment="0" applyProtection="0"/>
    <xf numFmtId="0" fontId="43" fillId="34" borderId="0" applyNumberFormat="0" applyBorder="0" applyAlignment="0" applyProtection="0"/>
    <xf numFmtId="0" fontId="43" fillId="40" borderId="0" applyNumberFormat="0" applyBorder="0" applyAlignment="0" applyProtection="0"/>
    <xf numFmtId="0" fontId="42" fillId="47" borderId="0" applyNumberFormat="0" applyBorder="0" applyAlignment="0" applyProtection="0"/>
    <xf numFmtId="0" fontId="43" fillId="29" borderId="0" applyNumberFormat="0" applyBorder="0" applyAlignment="0" applyProtection="0"/>
    <xf numFmtId="0" fontId="43" fillId="35" borderId="0" applyNumberFormat="0" applyBorder="0" applyAlignment="0" applyProtection="0"/>
    <xf numFmtId="0" fontId="43" fillId="41" borderId="0" applyNumberFormat="0" applyBorder="0" applyAlignment="0" applyProtection="0"/>
  </cellStyleXfs>
  <cellXfs count="57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top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2" fontId="26" fillId="0" borderId="10" xfId="53" quotePrefix="1" applyNumberFormat="1" applyFont="1" applyFill="1" applyBorder="1" applyAlignment="1">
      <alignment vertical="center" wrapText="1"/>
    </xf>
    <xf numFmtId="0" fontId="26" fillId="0" borderId="10" xfId="53" quotePrefix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2" fontId="24" fillId="0" borderId="10" xfId="0" quotePrefix="1" applyNumberFormat="1" applyFont="1" applyBorder="1" applyAlignment="1">
      <alignment vertical="center" wrapText="1"/>
    </xf>
    <xf numFmtId="2" fontId="24" fillId="0" borderId="10" xfId="0" quotePrefix="1" applyNumberFormat="1" applyFont="1" applyFill="1" applyBorder="1" applyAlignment="1">
      <alignment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2" fontId="26" fillId="0" borderId="10" xfId="0" quotePrefix="1" applyNumberFormat="1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4" fontId="24" fillId="0" borderId="10" xfId="0" applyNumberFormat="1" applyFont="1" applyBorder="1" applyAlignment="1">
      <alignment vertical="justify"/>
    </xf>
    <xf numFmtId="3" fontId="22" fillId="0" borderId="10" xfId="0" applyNumberFormat="1" applyFont="1" applyBorder="1" applyAlignment="1">
      <alignment horizontal="center" vertical="center"/>
    </xf>
    <xf numFmtId="2" fontId="27" fillId="0" borderId="10" xfId="0" quotePrefix="1" applyNumberFormat="1" applyFont="1" applyFill="1" applyBorder="1" applyAlignment="1">
      <alignment vertical="center" wrapText="1"/>
    </xf>
    <xf numFmtId="0" fontId="28" fillId="0" borderId="10" xfId="0" quotePrefix="1" applyFont="1" applyBorder="1" applyAlignment="1">
      <alignment horizontal="center" vertical="center" wrapText="1"/>
    </xf>
    <xf numFmtId="2" fontId="26" fillId="0" borderId="10" xfId="0" quotePrefix="1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/>
    <xf numFmtId="3" fontId="22" fillId="0" borderId="11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164" fontId="24" fillId="0" borderId="11" xfId="47" applyNumberFormat="1" applyFont="1" applyBorder="1" applyAlignment="1">
      <alignment horizontal="left" vertical="center" wrapText="1"/>
    </xf>
    <xf numFmtId="164" fontId="24" fillId="0" borderId="12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2" fontId="26" fillId="0" borderId="11" xfId="53" quotePrefix="1" applyNumberFormat="1" applyFont="1" applyFill="1" applyBorder="1" applyAlignment="1">
      <alignment horizontal="left" vertical="center" wrapText="1"/>
    </xf>
    <xf numFmtId="2" fontId="26" fillId="0" borderId="8" xfId="53" quotePrefix="1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2" fontId="26" fillId="0" borderId="11" xfId="0" quotePrefix="1" applyNumberFormat="1" applyFont="1" applyFill="1" applyBorder="1" applyAlignment="1">
      <alignment horizontal="left" vertical="center" wrapText="1"/>
    </xf>
    <xf numFmtId="2" fontId="26" fillId="0" borderId="8" xfId="0" quotePrefix="1" applyNumberFormat="1" applyFont="1" applyFill="1" applyBorder="1" applyAlignment="1">
      <alignment horizontal="left" vertical="center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5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2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8" builtinId="24" hidden="1"/>
    <cellStyle name="Итог" xfId="48" xr:uid="{00000000-0005-0000-0000-000055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6000000}"/>
    <cellStyle name="Назва" xfId="61" builtinId="15" hidden="1"/>
    <cellStyle name="Название" xfId="50" xr:uid="{00000000-0005-0000-0000-000057000000}"/>
    <cellStyle name="Нейтральний" xfId="64" builtinId="28" hidden="1"/>
    <cellStyle name="Нейтральный" xfId="51" xr:uid="{00000000-0005-0000-0000-000058000000}"/>
    <cellStyle name="Обчислення" xfId="67" builtinId="22" hidden="1"/>
    <cellStyle name="Обычный 2" xfId="52" xr:uid="{00000000-0005-0000-0000-000059000000}"/>
    <cellStyle name="Обычный 3" xfId="53" xr:uid="{00000000-0005-0000-0000-00005A000000}"/>
    <cellStyle name="Підсумок" xfId="73" builtinId="25" hidden="1"/>
    <cellStyle name="Плохой" xfId="54" xr:uid="{00000000-0005-0000-0000-00005B000000}"/>
    <cellStyle name="Поганий" xfId="63" builtinId="27" hidden="1"/>
    <cellStyle name="Пояснение" xfId="55" xr:uid="{00000000-0005-0000-0000-00005C000000}"/>
    <cellStyle name="Примечание" xfId="56" xr:uid="{00000000-0005-0000-0000-00005D000000}"/>
    <cellStyle name="Примітка" xfId="71" builtinId="10" hidden="1"/>
    <cellStyle name="Результат" xfId="66" builtinId="21" hidden="1"/>
    <cellStyle name="Связанная ячейка" xfId="57" xr:uid="{00000000-0005-0000-0000-00005E000000}"/>
    <cellStyle name="Стиль 1" xfId="58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9" xr:uid="{00000000-0005-0000-0000-000060000000}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B1" zoomScaleNormal="100" zoomScaleSheetLayoutView="100" workbookViewId="0" xr3:uid="{AEA406A1-0E4B-5B11-9CD5-51D6E497D94C}">
      <selection activeCell="A5" sqref="A5:F5"/>
    </sheetView>
  </sheetViews>
  <sheetFormatPr defaultColWidth="9.1484375" defaultRowHeight="14.25"/>
  <cols>
    <col min="1" max="1" width="16.19921875" style="1" customWidth="1"/>
    <col min="2" max="2" width="63.8984375" style="1" customWidth="1"/>
    <col min="3" max="3" width="74.99609375" style="1" customWidth="1"/>
    <col min="4" max="4" width="12.59765625" style="1" customWidth="1"/>
    <col min="5" max="5" width="14.3984375" style="1" customWidth="1"/>
    <col min="6" max="6" width="14.09765625" style="1" customWidth="1"/>
    <col min="7" max="16384" width="9.1484375" style="2"/>
  </cols>
  <sheetData>
    <row r="1" spans="1:6" ht="15" customHeight="1">
      <c r="A1" s="3"/>
      <c r="B1" s="3"/>
      <c r="C1" s="3"/>
      <c r="D1" s="35" t="s">
        <v>22</v>
      </c>
      <c r="E1" s="35"/>
      <c r="F1" s="35"/>
    </row>
    <row r="2" spans="1:6" ht="15" customHeight="1">
      <c r="A2" s="3"/>
      <c r="B2" s="3"/>
      <c r="C2" s="3"/>
      <c r="D2" s="45" t="s">
        <v>24</v>
      </c>
      <c r="E2" s="45"/>
      <c r="F2" s="45"/>
    </row>
    <row r="3" spans="1:6" ht="15" customHeight="1">
      <c r="A3" s="3"/>
      <c r="B3" s="3"/>
      <c r="C3" s="3"/>
      <c r="D3" s="45" t="s">
        <v>42</v>
      </c>
      <c r="E3" s="45"/>
      <c r="F3" s="45"/>
    </row>
    <row r="4" spans="1:6" ht="21.6" customHeight="1">
      <c r="A4" s="44" t="s">
        <v>33</v>
      </c>
      <c r="B4" s="44"/>
      <c r="C4" s="44"/>
      <c r="D4" s="44"/>
      <c r="E4" s="44"/>
      <c r="F4" s="44"/>
    </row>
    <row r="5" spans="1:6" ht="22.15" customHeight="1">
      <c r="A5" s="44" t="s">
        <v>34</v>
      </c>
      <c r="B5" s="44"/>
      <c r="C5" s="44"/>
      <c r="D5" s="44"/>
      <c r="E5" s="44"/>
      <c r="F5" s="44"/>
    </row>
    <row r="6" spans="1:6">
      <c r="A6" s="4"/>
      <c r="B6" s="4"/>
      <c r="C6" s="5"/>
      <c r="D6" s="5"/>
      <c r="E6" s="6"/>
      <c r="F6" s="7" t="s">
        <v>5</v>
      </c>
    </row>
    <row r="7" spans="1:6" ht="95.45" customHeight="1">
      <c r="A7" s="8" t="s">
        <v>36</v>
      </c>
      <c r="B7" s="9" t="s">
        <v>25</v>
      </c>
      <c r="C7" s="10" t="s">
        <v>3</v>
      </c>
      <c r="D7" s="11" t="s">
        <v>0</v>
      </c>
      <c r="E7" s="10" t="s">
        <v>1</v>
      </c>
      <c r="F7" s="10" t="s">
        <v>4</v>
      </c>
    </row>
    <row r="8" spans="1:6" ht="54.6" customHeight="1">
      <c r="A8" s="32" t="s">
        <v>38</v>
      </c>
      <c r="B8" s="33" t="s">
        <v>39</v>
      </c>
      <c r="C8" s="34" t="s">
        <v>40</v>
      </c>
      <c r="D8" s="11">
        <v>110000</v>
      </c>
      <c r="E8" s="10"/>
      <c r="F8" s="19">
        <f t="shared" ref="F8:F26" si="0">D8+E8</f>
        <v>110000</v>
      </c>
    </row>
    <row r="9" spans="1:6" ht="39" customHeight="1">
      <c r="A9" s="18">
        <v>1162</v>
      </c>
      <c r="B9" s="31" t="s">
        <v>37</v>
      </c>
      <c r="C9" s="14" t="s">
        <v>41</v>
      </c>
      <c r="D9" s="11">
        <v>42500</v>
      </c>
      <c r="E9" s="10"/>
      <c r="F9" s="19">
        <f t="shared" si="0"/>
        <v>42500</v>
      </c>
    </row>
    <row r="10" spans="1:6" ht="51" customHeight="1">
      <c r="A10" s="18" t="s">
        <v>27</v>
      </c>
      <c r="B10" s="26" t="s">
        <v>35</v>
      </c>
      <c r="C10" s="14" t="s">
        <v>29</v>
      </c>
      <c r="D10" s="11">
        <v>200000</v>
      </c>
      <c r="E10" s="10"/>
      <c r="F10" s="19">
        <f t="shared" si="0"/>
        <v>200000</v>
      </c>
    </row>
    <row r="11" spans="1:6" ht="45" hidden="1" customHeight="1">
      <c r="A11" s="12">
        <v>3085</v>
      </c>
      <c r="B11" s="17" t="s">
        <v>28</v>
      </c>
      <c r="C11" s="14" t="s">
        <v>17</v>
      </c>
      <c r="D11" s="11"/>
      <c r="E11" s="10"/>
      <c r="F11" s="19">
        <f t="shared" si="0"/>
        <v>0</v>
      </c>
    </row>
    <row r="12" spans="1:6" ht="48.6" hidden="1" customHeight="1">
      <c r="A12" s="20">
        <v>3140</v>
      </c>
      <c r="B12" s="17" t="s">
        <v>21</v>
      </c>
      <c r="C12" s="15" t="s">
        <v>23</v>
      </c>
      <c r="D12" s="21"/>
      <c r="E12" s="19"/>
      <c r="F12" s="19">
        <f t="shared" si="0"/>
        <v>0</v>
      </c>
    </row>
    <row r="13" spans="1:6" ht="42" customHeight="1">
      <c r="A13" s="20" t="s">
        <v>7</v>
      </c>
      <c r="B13" s="22" t="s">
        <v>8</v>
      </c>
      <c r="C13" s="14" t="s">
        <v>17</v>
      </c>
      <c r="D13" s="21">
        <v>5000</v>
      </c>
      <c r="E13" s="19"/>
      <c r="F13" s="19">
        <f t="shared" si="0"/>
        <v>5000</v>
      </c>
    </row>
    <row r="14" spans="1:6" ht="39.6" customHeight="1">
      <c r="A14" s="20">
        <v>6030</v>
      </c>
      <c r="B14" s="22" t="s">
        <v>13</v>
      </c>
      <c r="C14" s="15" t="s">
        <v>14</v>
      </c>
      <c r="D14" s="21">
        <v>104000</v>
      </c>
      <c r="E14" s="19">
        <v>30000</v>
      </c>
      <c r="F14" s="19">
        <f t="shared" si="0"/>
        <v>134000</v>
      </c>
    </row>
    <row r="15" spans="1:6" ht="25.15" hidden="1" customHeight="1">
      <c r="A15" s="20">
        <v>7130</v>
      </c>
      <c r="B15" s="22" t="s">
        <v>18</v>
      </c>
      <c r="C15" s="41" t="s">
        <v>16</v>
      </c>
      <c r="D15" s="21"/>
      <c r="E15" s="19"/>
      <c r="F15" s="19">
        <f t="shared" si="0"/>
        <v>0</v>
      </c>
    </row>
    <row r="16" spans="1:6" ht="36" customHeight="1">
      <c r="A16" s="20">
        <v>7330</v>
      </c>
      <c r="B16" s="23" t="s">
        <v>11</v>
      </c>
      <c r="C16" s="42"/>
      <c r="D16" s="21"/>
      <c r="E16" s="19">
        <v>-208100</v>
      </c>
      <c r="F16" s="19">
        <f t="shared" si="0"/>
        <v>-208100</v>
      </c>
    </row>
    <row r="17" spans="1:6" ht="37.9" hidden="1" customHeight="1">
      <c r="A17" s="20">
        <v>7350</v>
      </c>
      <c r="B17" s="17" t="s">
        <v>19</v>
      </c>
      <c r="C17" s="42"/>
      <c r="D17" s="21"/>
      <c r="E17" s="19"/>
      <c r="F17" s="19"/>
    </row>
    <row r="18" spans="1:6" ht="37.9" hidden="1" customHeight="1">
      <c r="A18" s="20">
        <v>7362</v>
      </c>
      <c r="B18" s="17" t="s">
        <v>30</v>
      </c>
      <c r="C18" s="43"/>
      <c r="D18" s="21"/>
      <c r="E18" s="19"/>
      <c r="F18" s="19"/>
    </row>
    <row r="19" spans="1:6" ht="38.450000000000003" hidden="1" customHeight="1">
      <c r="A19" s="53">
        <v>7461</v>
      </c>
      <c r="B19" s="55" t="s">
        <v>9</v>
      </c>
      <c r="C19" s="15" t="s">
        <v>14</v>
      </c>
      <c r="D19" s="51"/>
      <c r="E19" s="39"/>
      <c r="F19" s="39">
        <f t="shared" si="0"/>
        <v>0</v>
      </c>
    </row>
    <row r="20" spans="1:6" ht="38.450000000000003" hidden="1" customHeight="1">
      <c r="A20" s="54"/>
      <c r="B20" s="56"/>
      <c r="C20" s="16" t="s">
        <v>16</v>
      </c>
      <c r="D20" s="52"/>
      <c r="E20" s="40"/>
      <c r="F20" s="40"/>
    </row>
    <row r="21" spans="1:6" ht="36" customHeight="1">
      <c r="A21" s="12">
        <v>7693</v>
      </c>
      <c r="B21" s="26" t="s">
        <v>10</v>
      </c>
      <c r="C21" s="14" t="s">
        <v>15</v>
      </c>
      <c r="D21" s="21">
        <v>500000</v>
      </c>
      <c r="E21" s="27"/>
      <c r="F21" s="19">
        <f>D21+E21</f>
        <v>500000</v>
      </c>
    </row>
    <row r="22" spans="1:6" ht="39" hidden="1" customHeight="1">
      <c r="A22" s="12">
        <v>8311</v>
      </c>
      <c r="B22" s="17" t="s">
        <v>20</v>
      </c>
      <c r="C22" s="16" t="s">
        <v>16</v>
      </c>
      <c r="D22" s="21"/>
      <c r="E22" s="19"/>
      <c r="F22" s="19">
        <f t="shared" si="0"/>
        <v>0</v>
      </c>
    </row>
    <row r="23" spans="1:6" ht="39" hidden="1" customHeight="1">
      <c r="A23" s="49">
        <v>8340</v>
      </c>
      <c r="B23" s="47" t="s">
        <v>26</v>
      </c>
      <c r="C23" s="15" t="s">
        <v>14</v>
      </c>
      <c r="D23" s="51"/>
      <c r="E23" s="39"/>
      <c r="F23" s="39">
        <f>D24+E23</f>
        <v>0</v>
      </c>
    </row>
    <row r="24" spans="1:6" ht="39" hidden="1" customHeight="1">
      <c r="A24" s="50"/>
      <c r="B24" s="48"/>
      <c r="C24" s="16" t="s">
        <v>16</v>
      </c>
      <c r="D24" s="52"/>
      <c r="E24" s="40"/>
      <c r="F24" s="40"/>
    </row>
    <row r="25" spans="1:6" ht="39" customHeight="1">
      <c r="A25" s="12">
        <v>9770</v>
      </c>
      <c r="B25" s="17" t="s">
        <v>31</v>
      </c>
      <c r="C25" s="41" t="s">
        <v>16</v>
      </c>
      <c r="D25" s="24">
        <v>413500</v>
      </c>
      <c r="E25" s="25"/>
      <c r="F25" s="19">
        <f t="shared" si="0"/>
        <v>413500</v>
      </c>
    </row>
    <row r="26" spans="1:6" ht="39" hidden="1" customHeight="1">
      <c r="A26" s="12">
        <v>9800</v>
      </c>
      <c r="B26" s="17" t="s">
        <v>32</v>
      </c>
      <c r="C26" s="43"/>
      <c r="D26" s="24"/>
      <c r="E26" s="25"/>
      <c r="F26" s="19">
        <f t="shared" si="0"/>
        <v>0</v>
      </c>
    </row>
    <row r="27" spans="1:6" ht="33.75" customHeight="1">
      <c r="A27" s="13"/>
      <c r="B27" s="28" t="s">
        <v>2</v>
      </c>
      <c r="C27" s="29"/>
      <c r="D27" s="30">
        <f>SUM(D8:D25)</f>
        <v>1375000</v>
      </c>
      <c r="E27" s="30">
        <f>SUM(E8:E25)</f>
        <v>-178100</v>
      </c>
      <c r="F27" s="30">
        <f>SUM(F8:F25)</f>
        <v>1196900</v>
      </c>
    </row>
    <row r="30" spans="1:6" s="38" customFormat="1" ht="21.75" customHeight="1">
      <c r="A30" s="36"/>
      <c r="B30" s="37" t="s">
        <v>12</v>
      </c>
      <c r="C30" s="37"/>
      <c r="D30" s="46" t="s">
        <v>6</v>
      </c>
      <c r="E30" s="46"/>
      <c r="F30" s="37"/>
    </row>
  </sheetData>
  <mergeCells count="17">
    <mergeCell ref="D30:E30"/>
    <mergeCell ref="D3:F3"/>
    <mergeCell ref="B23:B24"/>
    <mergeCell ref="A23:A24"/>
    <mergeCell ref="E23:E24"/>
    <mergeCell ref="C25:C26"/>
    <mergeCell ref="D23:D24"/>
    <mergeCell ref="A19:A20"/>
    <mergeCell ref="B19:B20"/>
    <mergeCell ref="D19:D20"/>
    <mergeCell ref="F23:F24"/>
    <mergeCell ref="F19:F20"/>
    <mergeCell ref="C15:C18"/>
    <mergeCell ref="A5:F5"/>
    <mergeCell ref="D2:F2"/>
    <mergeCell ref="A4:F4"/>
    <mergeCell ref="E19:E20"/>
  </mergeCells>
  <phoneticPr fontId="17" type="noConversion"/>
  <pageMargins left="0.51181102362204722" right="0.31496062992125984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3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2018-10-01T12:58:48Z</cp:lastPrinted>
  <dcterms:created xsi:type="dcterms:W3CDTF">2014-01-17T10:52:16Z</dcterms:created>
  <dcterms:modified xsi:type="dcterms:W3CDTF">2018-10-12T17:26:02Z</dcterms:modified>
</cp:coreProperties>
</file>