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e\AC\Temp\"/>
    </mc:Choice>
  </mc:AlternateContent>
  <xr:revisionPtr revIDLastSave="0" documentId="8_{86D4BF1E-891A-7641-9B0A-90C8FCB3FB07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дод4.1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7" l="1"/>
  <c r="H21" i="7"/>
  <c r="H23" i="7"/>
  <c r="H20" i="7"/>
  <c r="H10" i="7"/>
  <c r="G11" i="7"/>
  <c r="G21" i="7"/>
  <c r="G23" i="7"/>
  <c r="G20" i="7"/>
  <c r="G10" i="7"/>
  <c r="H31" i="7"/>
  <c r="H27" i="7"/>
  <c r="G28" i="7"/>
  <c r="H28" i="7"/>
  <c r="G31" i="7"/>
  <c r="G27" i="7"/>
  <c r="H16" i="7"/>
  <c r="G16" i="7"/>
  <c r="G15" i="7"/>
  <c r="H15" i="7"/>
  <c r="H38" i="7"/>
  <c r="G38" i="7"/>
</calcChain>
</file>

<file path=xl/sharedStrings.xml><?xml version="1.0" encoding="utf-8"?>
<sst xmlns="http://schemas.openxmlformats.org/spreadsheetml/2006/main" count="86" uniqueCount="77">
  <si>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</si>
  <si>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</si>
  <si>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</si>
  <si>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</si>
  <si>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0620</t>
  </si>
  <si>
    <t>Первозванівська сільська рада</t>
  </si>
  <si>
    <t>Надання дошкільної освіти</t>
  </si>
  <si>
    <t>ВСЬОГО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</si>
  <si>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</si>
  <si>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</si>
  <si>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</si>
  <si>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</si>
  <si>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</si>
  <si>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</si>
  <si>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</si>
  <si>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Федорівський округ</t>
  </si>
  <si>
    <t>0614030</t>
  </si>
  <si>
    <t>Забезпечення діяльності бібліотек</t>
  </si>
  <si>
    <t>0113241</t>
  </si>
  <si>
    <t>Забезпечення діяльності інших закладів у сфері соціального захисту і соціального забезпечення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</si>
  <si>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</si>
  <si>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</si>
  <si>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0611010</t>
  </si>
  <si>
    <t>0611020</t>
  </si>
  <si>
    <t>0614060</t>
  </si>
  <si>
    <t>Забезпечення діяльності палаців i будинків культури, клубів, центрів дозвілля та iнших клубних закладів</t>
  </si>
  <si>
    <t>0117350</t>
  </si>
  <si>
    <t>Розроблення схем планування та забудови територій (містобудівної документації)</t>
  </si>
  <si>
    <t>Код Функціона-льної класифікації видатків та креди-тування бюджету</t>
  </si>
  <si>
    <t>Найменування головного розпорядника коштів сільського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</si>
  <si>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Строк реалізації об’єкта        (рік початку і завершення)</t>
  </si>
  <si>
    <t>Загальна вартість об’єкта, гривень</t>
  </si>
  <si>
    <t>Обсяг видатків бюджету розвитку, гривень</t>
  </si>
  <si>
    <t>Рівень готовності об’єкта на кінець бюджетного періоду, %</t>
  </si>
  <si>
    <t>Федорівський  округ</t>
  </si>
  <si>
    <t>0150</t>
  </si>
  <si>
    <t>0111</t>
  </si>
  <si>
    <t>3241</t>
  </si>
  <si>
    <t>1090</t>
  </si>
  <si>
    <t>0443</t>
  </si>
  <si>
    <t>7461</t>
  </si>
  <si>
    <t>0456</t>
  </si>
  <si>
    <t>1010</t>
  </si>
  <si>
    <t>0910</t>
  </si>
  <si>
    <t>1020</t>
  </si>
  <si>
    <t>0921</t>
  </si>
  <si>
    <t>4030</t>
  </si>
  <si>
    <t>0824</t>
  </si>
  <si>
    <t>4060</t>
  </si>
  <si>
    <t>0828</t>
  </si>
  <si>
    <t>0617363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</si>
  <si>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</si>
  <si>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</si>
  <si>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Капітальний ремонт (утеплення фасаду ) будівлі дитяого дошкільного навчального закладу "Колосок" </t>
  </si>
  <si>
    <r>
      <t>Код програмної класифікації видатків та кредитування місцевого бюджету</t>
    </r>
    <r>
      <rPr>
        <b/>
        <vertAlign val="superscript"/>
        <sz val="12"/>
        <rFont val="Times New Roman"/>
        <family val="1"/>
        <charset val="204"/>
      </rPr>
      <t>2</t>
    </r>
  </si>
  <si>
    <t>Додаток 4</t>
  </si>
  <si>
    <t xml:space="preserve">Зміни до переліку об'єктів, </t>
  </si>
  <si>
    <t>фінансування яких буде здійснюватися у 2019 році за рахунок коштів бюджету розвитку сільського бюджету</t>
  </si>
  <si>
    <t xml:space="preserve">Секретар сільської ради                                                                                                                     </t>
  </si>
  <si>
    <t>В. Лещенко</t>
  </si>
  <si>
    <t>Капітальний ремонт котельні школи с. Федорівка вул. Кравчука 70</t>
  </si>
  <si>
    <t xml:space="preserve">Капітальний ремонт будівлі сільської ради за адресою : с. Первозванівка вул. Гагаріна, 1, Кіровоградський район Кіровоградська область </t>
  </si>
  <si>
    <t>Виконання інвестиційних проектів в рамках формування інфраструктури об`єднаних територіальних громад</t>
  </si>
  <si>
    <t>Дослідження і розробки, окремі заходи розвитку по реалізації державних (регіональних) програм</t>
  </si>
  <si>
    <t>Капітальний ремонт тротуару від вул. Леоніда Кравчука до вул. Шпаченка в с. Федорівка Кіровоградського району Кіровоградської області (з виготовленням проектно-кошторисної документації)</t>
  </si>
  <si>
    <t>Внески до статутного капіталу суб`єктів господарювання</t>
  </si>
  <si>
    <t>Капітальні трансферти підприємствам</t>
  </si>
  <si>
    <t xml:space="preserve">Первозванівської сільської ради                                                   
</t>
  </si>
  <si>
    <t>до рішення</t>
  </si>
  <si>
    <t xml:space="preserve">від 27 травня 2019 року № 690  </t>
  </si>
  <si>
    <t>0117670</t>
  </si>
  <si>
    <t>0117362</t>
  </si>
  <si>
    <t>7362</t>
  </si>
  <si>
    <t>7670</t>
  </si>
  <si>
    <t>Субвенція з місцевого бюджету на співфінансування інвестиційних проектів</t>
  </si>
  <si>
    <t>Співфінансування на придбання телемедичного обладнання</t>
  </si>
  <si>
    <t>0119750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</si>
</sst>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* _-#,##0&quot;р.&quot;;* \-#,##0&quot;р.&quot;;* _-&quot;-&quot;&quot;р.&quot;;@"/>
    <numFmt numFmtId="165" formatCode="#,##0.0"/>
    <numFmt numFmtId="166" formatCode="0.0"/>
  </numFmts>
  <fonts count="59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 CYR"/>
      <charset val="204"/>
    </font>
    <font>
      <b/>
      <vertAlign val="superscript"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Microsoft Sans Serif"/>
      <family val="2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50" borderId="0" applyNumberFormat="0" applyBorder="0" applyAlignment="0" applyProtection="0"/>
    <xf numFmtId="0" fontId="46" fillId="53" borderId="0" applyNumberFormat="0" applyBorder="0" applyAlignment="0" applyProtection="0"/>
    <xf numFmtId="0" fontId="47" fillId="55" borderId="0" applyNumberFormat="0" applyBorder="0" applyAlignment="0" applyProtection="0"/>
    <xf numFmtId="0" fontId="48" fillId="49" borderId="8" applyNumberFormat="0" applyAlignment="0" applyProtection="0"/>
    <xf numFmtId="0" fontId="49" fillId="52" borderId="13" applyNumberFormat="0" applyAlignment="0" applyProtection="0"/>
    <xf numFmtId="0" fontId="50" fillId="52" borderId="8" applyNumberFormat="0" applyAlignment="0" applyProtection="0"/>
    <xf numFmtId="0" fontId="51" fillId="0" borderId="9" applyNumberFormat="0" applyFill="0" applyAlignment="0" applyProtection="0"/>
    <xf numFmtId="0" fontId="52" fillId="51" borderId="10" applyNumberFormat="0" applyAlignment="0" applyProtection="0"/>
    <xf numFmtId="0" fontId="53" fillId="0" borderId="0" applyNumberFormat="0" applyFill="0" applyBorder="0" applyAlignment="0" applyProtection="0"/>
    <xf numFmtId="0" fontId="54" fillId="54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43" borderId="0" applyNumberFormat="0" applyBorder="0" applyAlignment="0" applyProtection="0"/>
    <xf numFmtId="0" fontId="58" fillId="25" borderId="0" applyNumberFormat="0" applyBorder="0" applyAlignment="0" applyProtection="0"/>
    <xf numFmtId="0" fontId="58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44" borderId="0" applyNumberFormat="0" applyBorder="0" applyAlignment="0" applyProtection="0"/>
    <xf numFmtId="0" fontId="58" fillId="26" borderId="0" applyNumberFormat="0" applyBorder="0" applyAlignment="0" applyProtection="0"/>
    <xf numFmtId="0" fontId="58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45" borderId="0" applyNumberFormat="0" applyBorder="0" applyAlignment="0" applyProtection="0"/>
    <xf numFmtId="0" fontId="58" fillId="27" borderId="0" applyNumberFormat="0" applyBorder="0" applyAlignment="0" applyProtection="0"/>
    <xf numFmtId="0" fontId="58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4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48" borderId="0" applyNumberFormat="0" applyBorder="0" applyAlignment="0" applyProtection="0"/>
    <xf numFmtId="0" fontId="58" fillId="30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</cellStyleXfs>
  <cellXfs count="74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3" fillId="0" borderId="0" xfId="0" applyFont="1" applyFill="1"/>
    <xf numFmtId="0" fontId="19" fillId="0" borderId="0" xfId="0" applyNumberFormat="1" applyFont="1" applyFill="1" applyAlignment="1" applyProtection="1"/>
    <xf numFmtId="0" fontId="26" fillId="0" borderId="0" xfId="0" applyNumberFormat="1" applyFont="1" applyFill="1" applyBorder="1" applyAlignment="1" applyProtection="1">
      <alignment horizontal="center" vertical="top" wrapText="1"/>
    </xf>
    <xf numFmtId="165" fontId="27" fillId="0" borderId="7" xfId="47" applyNumberFormat="1" applyFont="1" applyBorder="1" applyAlignment="1">
      <alignment vertical="center"/>
    </xf>
    <xf numFmtId="3" fontId="27" fillId="0" borderId="7" xfId="47" applyNumberFormat="1" applyFont="1" applyBorder="1" applyAlignment="1">
      <alignment vertical="center"/>
    </xf>
    <xf numFmtId="3" fontId="28" fillId="0" borderId="7" xfId="47" applyNumberFormat="1" applyFont="1" applyBorder="1" applyAlignment="1">
      <alignment vertical="center"/>
    </xf>
    <xf numFmtId="1" fontId="28" fillId="0" borderId="7" xfId="47" applyNumberFormat="1" applyFont="1" applyBorder="1" applyAlignment="1">
      <alignment vertical="center"/>
    </xf>
    <xf numFmtId="1" fontId="27" fillId="0" borderId="7" xfId="47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2" fontId="28" fillId="24" borderId="7" xfId="0" applyNumberFormat="1" applyFont="1" applyFill="1" applyBorder="1" applyAlignment="1">
      <alignment horizontal="center" vertical="center" wrapText="1"/>
    </xf>
    <xf numFmtId="165" fontId="28" fillId="0" borderId="7" xfId="47" applyNumberFormat="1" applyFont="1" applyBorder="1" applyAlignment="1">
      <alignment vertical="center"/>
    </xf>
    <xf numFmtId="0" fontId="18" fillId="0" borderId="0" xfId="0" applyNumberFormat="1" applyFont="1" applyFill="1" applyAlignment="1" applyProtection="1"/>
    <xf numFmtId="2" fontId="27" fillId="24" borderId="7" xfId="0" applyNumberFormat="1" applyFont="1" applyFill="1" applyBorder="1" applyAlignment="1">
      <alignment horizontal="left" vertical="center" wrapText="1"/>
    </xf>
    <xf numFmtId="2" fontId="34" fillId="0" borderId="7" xfId="0" quotePrefix="1" applyNumberFormat="1" applyFont="1" applyFill="1" applyBorder="1" applyAlignment="1">
      <alignment vertical="center" wrapText="1"/>
    </xf>
    <xf numFmtId="165" fontId="23" fillId="0" borderId="7" xfId="47" applyNumberFormat="1" applyFont="1" applyBorder="1" applyAlignment="1">
      <alignment horizontal="left" vertical="center" wrapText="1"/>
    </xf>
    <xf numFmtId="0" fontId="35" fillId="0" borderId="7" xfId="0" applyFont="1" applyBorder="1" applyAlignment="1">
      <alignment vertical="center" wrapText="1"/>
    </xf>
    <xf numFmtId="1" fontId="27" fillId="0" borderId="7" xfId="59" applyNumberFormat="1" applyFont="1" applyBorder="1" applyAlignment="1">
      <alignment vertical="center"/>
    </xf>
    <xf numFmtId="0" fontId="36" fillId="0" borderId="7" xfId="0" quotePrefix="1" applyFont="1" applyFill="1" applyBorder="1" applyAlignment="1">
      <alignment horizontal="center" vertical="center" wrapText="1"/>
    </xf>
    <xf numFmtId="165" fontId="23" fillId="0" borderId="7" xfId="47" applyNumberFormat="1" applyFont="1" applyBorder="1" applyAlignment="1">
      <alignment vertical="center" wrapText="1"/>
    </xf>
    <xf numFmtId="2" fontId="37" fillId="0" borderId="7" xfId="0" applyNumberFormat="1" applyFont="1" applyBorder="1" applyAlignment="1">
      <alignment vertical="center" wrapText="1"/>
    </xf>
    <xf numFmtId="0" fontId="29" fillId="0" borderId="0" xfId="0" applyNumberFormat="1" applyFont="1" applyFill="1" applyAlignment="1" applyProtection="1"/>
    <xf numFmtId="0" fontId="29" fillId="0" borderId="0" xfId="0" applyFont="1" applyFill="1"/>
    <xf numFmtId="0" fontId="38" fillId="0" borderId="7" xfId="0" quotePrefix="1" applyFont="1" applyFill="1" applyBorder="1" applyAlignment="1">
      <alignment horizontal="center" vertical="center" wrapText="1"/>
    </xf>
    <xf numFmtId="0" fontId="34" fillId="56" borderId="7" xfId="0" applyFont="1" applyFill="1" applyBorder="1" applyAlignment="1">
      <alignment vertical="center" wrapText="1"/>
    </xf>
    <xf numFmtId="0" fontId="35" fillId="0" borderId="7" xfId="52" applyFont="1" applyFill="1" applyBorder="1" applyAlignment="1">
      <alignment vertical="center" wrapText="1"/>
    </xf>
    <xf numFmtId="165" fontId="23" fillId="0" borderId="7" xfId="47" applyNumberFormat="1" applyFont="1" applyFill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6" fillId="0" borderId="7" xfId="0" quotePrefix="1" applyFont="1" applyBorder="1" applyAlignment="1">
      <alignment horizontal="center" vertical="center" wrapText="1"/>
    </xf>
    <xf numFmtId="49" fontId="36" fillId="0" borderId="7" xfId="0" quotePrefix="1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39" fillId="57" borderId="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9" fontId="23" fillId="0" borderId="7" xfId="0" applyNumberFormat="1" applyFont="1" applyFill="1" applyBorder="1" applyAlignment="1">
      <alignment vertical="center"/>
    </xf>
    <xf numFmtId="2" fontId="35" fillId="0" borderId="7" xfId="0" quotePrefix="1" applyNumberFormat="1" applyFont="1" applyFill="1" applyBorder="1" applyAlignment="1">
      <alignment vertical="center" wrapText="1"/>
    </xf>
    <xf numFmtId="166" fontId="27" fillId="0" borderId="7" xfId="59" applyNumberFormat="1" applyFont="1" applyBorder="1" applyAlignment="1">
      <alignment vertical="center"/>
    </xf>
    <xf numFmtId="166" fontId="27" fillId="0" borderId="7" xfId="47" applyNumberFormat="1" applyFont="1" applyBorder="1" applyAlignment="1">
      <alignment vertical="center"/>
    </xf>
    <xf numFmtId="0" fontId="28" fillId="24" borderId="7" xfId="0" applyNumberFormat="1" applyFont="1" applyFill="1" applyBorder="1" applyAlignment="1">
      <alignment vertical="center" wrapText="1"/>
    </xf>
    <xf numFmtId="0" fontId="40" fillId="57" borderId="7" xfId="0" applyFont="1" applyFill="1" applyBorder="1" applyAlignment="1">
      <alignment vertical="center" wrapText="1"/>
    </xf>
    <xf numFmtId="0" fontId="23" fillId="0" borderId="7" xfId="0" applyFont="1" applyFill="1" applyBorder="1"/>
    <xf numFmtId="0" fontId="41" fillId="57" borderId="7" xfId="0" applyFont="1" applyFill="1" applyBorder="1" applyAlignment="1">
      <alignment vertical="center" wrapText="1"/>
    </xf>
    <xf numFmtId="0" fontId="23" fillId="0" borderId="0" xfId="0" applyNumberFormat="1" applyFont="1" applyFill="1" applyAlignment="1" applyProtection="1">
      <alignment vertical="top"/>
    </xf>
    <xf numFmtId="0" fontId="28" fillId="24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 applyProtection="1"/>
    <xf numFmtId="3" fontId="27" fillId="0" borderId="7" xfId="59" applyNumberFormat="1" applyFont="1" applyBorder="1" applyAlignment="1">
      <alignment vertical="center"/>
    </xf>
    <xf numFmtId="0" fontId="35" fillId="0" borderId="0" xfId="0" applyFont="1" applyFill="1"/>
    <xf numFmtId="0" fontId="42" fillId="0" borderId="0" xfId="0" applyFont="1" applyFill="1" applyAlignment="1">
      <alignment horizontal="left"/>
    </xf>
    <xf numFmtId="0" fontId="43" fillId="57" borderId="0" xfId="0" applyFont="1" applyFill="1" applyBorder="1" applyAlignment="1">
      <alignment vertical="center" wrapText="1"/>
    </xf>
    <xf numFmtId="0" fontId="33" fillId="0" borderId="0" xfId="0" applyNumberFormat="1" applyFont="1" applyFill="1" applyAlignment="1" applyProtection="1"/>
    <xf numFmtId="0" fontId="36" fillId="56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6" fillId="56" borderId="7" xfId="0" quotePrefix="1" applyFont="1" applyFill="1" applyBorder="1" applyAlignment="1">
      <alignment horizontal="center" vertical="center" wrapText="1"/>
    </xf>
    <xf numFmtId="49" fontId="30" fillId="0" borderId="7" xfId="52" applyNumberFormat="1" applyFont="1" applyFill="1" applyBorder="1" applyAlignment="1">
      <alignment vertical="center" wrapText="1"/>
    </xf>
    <xf numFmtId="165" fontId="27" fillId="0" borderId="7" xfId="47" applyNumberFormat="1" applyFont="1" applyBorder="1" applyAlignment="1">
      <alignment horizontal="left" vertical="center"/>
    </xf>
    <xf numFmtId="49" fontId="18" fillId="56" borderId="7" xfId="0" applyNumberFormat="1" applyFont="1" applyFill="1" applyBorder="1" applyAlignment="1">
      <alignment horizontal="center" vertical="center" wrapText="1"/>
    </xf>
    <xf numFmtId="0" fontId="23" fillId="0" borderId="7" xfId="47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/>
    <xf numFmtId="2" fontId="36" fillId="0" borderId="7" xfId="0" quotePrefix="1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wrapText="1"/>
    </xf>
    <xf numFmtId="0" fontId="23" fillId="0" borderId="7" xfId="0" applyNumberFormat="1" applyFont="1" applyFill="1" applyBorder="1" applyAlignment="1" applyProtection="1">
      <alignment vertical="center" wrapText="1"/>
    </xf>
    <xf numFmtId="0" fontId="35" fillId="0" borderId="7" xfId="52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49" fontId="32" fillId="0" borderId="7" xfId="52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 applyProtection="1">
      <alignment horizontal="left" vertical="top" wrapText="1"/>
    </xf>
    <xf numFmtId="0" fontId="33" fillId="0" borderId="0" xfId="0" applyNumberFormat="1" applyFont="1" applyFill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C1" zoomScale="96" zoomScaleNormal="96" workbookViewId="0" xr3:uid="{AEA406A1-0E4B-5B11-9CD5-51D6E497D94C}">
      <selection activeCell="A6" sqref="A6:I6"/>
    </sheetView>
  </sheetViews>
  <sheetFormatPr defaultColWidth="9.1484375" defaultRowHeight="13.5"/>
  <cols>
    <col min="1" max="3" width="15.59765625" style="4" customWidth="1"/>
    <col min="4" max="5" width="69.8984375" style="2" customWidth="1"/>
    <col min="6" max="6" width="16.19921875" style="2" customWidth="1"/>
    <col min="7" max="7" width="16.34765625" style="2" customWidth="1"/>
    <col min="8" max="8" width="14.99609375" style="14" customWidth="1"/>
    <col min="9" max="9" width="12.1484375" style="1" customWidth="1"/>
    <col min="10" max="16384" width="9.1484375" style="1"/>
  </cols>
  <sheetData>
    <row r="1" spans="1:9" s="3" customFormat="1" ht="14.25">
      <c r="A1" s="47"/>
      <c r="B1" s="47"/>
      <c r="C1" s="47"/>
      <c r="D1" s="47"/>
      <c r="E1" s="47"/>
      <c r="G1" s="47" t="s">
        <v>55</v>
      </c>
      <c r="H1" s="47"/>
    </row>
    <row r="2" spans="1:9" s="3" customFormat="1" ht="14.25">
      <c r="A2" s="47"/>
      <c r="B2" s="47"/>
      <c r="C2" s="47"/>
      <c r="D2" s="47"/>
      <c r="E2" s="47"/>
      <c r="G2" s="47" t="s">
        <v>68</v>
      </c>
      <c r="H2" s="47"/>
    </row>
    <row r="3" spans="1:9" ht="15.6" customHeight="1">
      <c r="G3" s="71" t="s">
        <v>67</v>
      </c>
      <c r="H3" s="71"/>
      <c r="I3" s="71"/>
    </row>
    <row r="4" spans="1:9" ht="16.149999999999999" customHeight="1">
      <c r="G4" s="51" t="s">
        <v>69</v>
      </c>
      <c r="H4" s="51"/>
      <c r="I4" s="51"/>
    </row>
    <row r="5" spans="1:9" ht="18">
      <c r="A5" s="72" t="s">
        <v>56</v>
      </c>
      <c r="B5" s="72"/>
      <c r="C5" s="72"/>
      <c r="D5" s="72"/>
      <c r="E5" s="72"/>
      <c r="F5" s="72"/>
      <c r="G5" s="72"/>
      <c r="H5" s="72"/>
      <c r="I5" s="72"/>
    </row>
    <row r="6" spans="1:9" ht="18.600000000000001" customHeight="1">
      <c r="A6" s="73" t="s">
        <v>57</v>
      </c>
      <c r="B6" s="73"/>
      <c r="C6" s="73"/>
      <c r="D6" s="73"/>
      <c r="E6" s="73"/>
      <c r="F6" s="73"/>
      <c r="G6" s="73"/>
      <c r="H6" s="73"/>
      <c r="I6" s="73"/>
    </row>
    <row r="7" spans="1:9" ht="21">
      <c r="A7" s="5"/>
      <c r="B7" s="5"/>
      <c r="C7" s="5"/>
      <c r="D7" s="5"/>
      <c r="E7" s="5"/>
      <c r="F7" s="5"/>
      <c r="G7" s="5"/>
    </row>
    <row r="8" spans="1:9" ht="31.5" customHeight="1">
      <c r="A8" s="69" t="s">
        <v>54</v>
      </c>
      <c r="B8" s="69" t="s">
        <v>0</v>
      </c>
      <c r="C8" s="70" t="s">
        <v>28</v>
      </c>
      <c r="D8" s="69" t="s">
        <v>29</v>
      </c>
      <c r="E8" s="67" t="s">
        <v>1</v>
      </c>
      <c r="F8" s="67" t="s">
        <v>30</v>
      </c>
      <c r="G8" s="67" t="s">
        <v>31</v>
      </c>
      <c r="H8" s="67" t="s">
        <v>32</v>
      </c>
      <c r="I8" s="68" t="s">
        <v>33</v>
      </c>
    </row>
    <row r="9" spans="1:9" ht="108.75" customHeight="1">
      <c r="A9" s="69"/>
      <c r="B9" s="69"/>
      <c r="C9" s="70"/>
      <c r="D9" s="69"/>
      <c r="E9" s="67"/>
      <c r="F9" s="67"/>
      <c r="G9" s="67"/>
      <c r="H9" s="67"/>
      <c r="I9" s="68"/>
    </row>
    <row r="10" spans="1:9" s="11" customFormat="1" ht="32.25" customHeight="1">
      <c r="A10" s="29" t="s">
        <v>2</v>
      </c>
      <c r="B10" s="29"/>
      <c r="C10" s="58"/>
      <c r="D10" s="15" t="s">
        <v>5</v>
      </c>
      <c r="E10" s="6"/>
      <c r="F10" s="6"/>
      <c r="G10" s="7">
        <f>G11+G18+G19+G20+G25+G26</f>
        <v>3045400</v>
      </c>
      <c r="H10" s="7">
        <f>H11+H18+H19+H20+H25+H26</f>
        <v>3045400</v>
      </c>
      <c r="I10" s="38"/>
    </row>
    <row r="11" spans="1:9" s="11" customFormat="1" ht="57" customHeight="1">
      <c r="A11" s="20" t="s">
        <v>13</v>
      </c>
      <c r="B11" s="29" t="s">
        <v>35</v>
      </c>
      <c r="C11" s="29" t="s">
        <v>36</v>
      </c>
      <c r="D11" s="16" t="s">
        <v>14</v>
      </c>
      <c r="E11" s="6"/>
      <c r="F11" s="6"/>
      <c r="G11" s="6">
        <f>G12+G13</f>
        <v>194000</v>
      </c>
      <c r="H11" s="7">
        <f>H12+H13</f>
        <v>194000</v>
      </c>
      <c r="I11" s="38"/>
    </row>
    <row r="12" spans="1:9" s="11" customFormat="1" ht="32.25" customHeight="1">
      <c r="A12" s="29"/>
      <c r="B12" s="29"/>
      <c r="C12" s="29"/>
      <c r="D12" s="15"/>
      <c r="E12" s="17" t="s">
        <v>8</v>
      </c>
      <c r="F12" s="17"/>
      <c r="G12" s="13">
        <v>19000</v>
      </c>
      <c r="H12" s="8">
        <v>19000</v>
      </c>
      <c r="I12" s="38"/>
    </row>
    <row r="13" spans="1:9" s="11" customFormat="1" ht="49.15" customHeight="1">
      <c r="A13" s="29"/>
      <c r="B13" s="29"/>
      <c r="C13" s="29"/>
      <c r="D13" s="15"/>
      <c r="E13" s="27" t="s">
        <v>61</v>
      </c>
      <c r="F13" s="66">
        <v>2019</v>
      </c>
      <c r="G13" s="13">
        <v>175000</v>
      </c>
      <c r="H13" s="8">
        <v>175000</v>
      </c>
      <c r="I13" s="39">
        <v>1</v>
      </c>
    </row>
    <row r="14" spans="1:9" s="11" customFormat="1" ht="38.25" hidden="1" customHeight="1">
      <c r="A14" s="20" t="s">
        <v>18</v>
      </c>
      <c r="B14" s="29" t="s">
        <v>37</v>
      </c>
      <c r="C14" s="29" t="s">
        <v>38</v>
      </c>
      <c r="D14" s="16" t="s">
        <v>19</v>
      </c>
      <c r="E14" s="17" t="s">
        <v>8</v>
      </c>
      <c r="F14" s="17"/>
      <c r="G14" s="6"/>
      <c r="H14" s="7"/>
      <c r="I14" s="38"/>
    </row>
    <row r="15" spans="1:9" s="11" customFormat="1" ht="75" hidden="1" customHeight="1">
      <c r="A15" s="25"/>
      <c r="B15" s="30"/>
      <c r="C15" s="30"/>
      <c r="D15" s="40"/>
      <c r="E15" s="59"/>
      <c r="F15" s="59"/>
      <c r="G15" s="7" t="e">
        <f>G16</f>
        <v>#REF!</v>
      </c>
      <c r="H15" s="7" t="e">
        <f>H16</f>
        <v>#REF!</v>
      </c>
      <c r="I15" s="38"/>
    </row>
    <row r="16" spans="1:9" s="11" customFormat="1" ht="5.25" hidden="1" customHeight="1">
      <c r="A16" s="31"/>
      <c r="B16" s="31"/>
      <c r="C16" s="31"/>
      <c r="D16" s="12"/>
      <c r="E16" s="17" t="s">
        <v>8</v>
      </c>
      <c r="F16" s="17"/>
      <c r="G16" s="8" t="e">
        <f>H16</f>
        <v>#REF!</v>
      </c>
      <c r="H16" s="8" t="e">
        <f>#REF!+#REF!+#REF!</f>
        <v>#REF!</v>
      </c>
      <c r="I16" s="38"/>
    </row>
    <row r="17" spans="1:9" s="11" customFormat="1" ht="31.15" hidden="1" customHeight="1">
      <c r="A17" s="20" t="s">
        <v>12</v>
      </c>
      <c r="B17" s="32">
        <v>6030</v>
      </c>
      <c r="C17" s="29" t="s">
        <v>4</v>
      </c>
      <c r="D17" s="16" t="s">
        <v>11</v>
      </c>
      <c r="E17" s="17" t="s">
        <v>8</v>
      </c>
      <c r="F17" s="17"/>
      <c r="G17" s="41"/>
      <c r="H17" s="7"/>
      <c r="I17" s="38"/>
    </row>
    <row r="18" spans="1:9" s="11" customFormat="1" ht="44.25" customHeight="1">
      <c r="A18" s="20" t="s">
        <v>26</v>
      </c>
      <c r="B18" s="32">
        <v>7350</v>
      </c>
      <c r="C18" s="29" t="s">
        <v>39</v>
      </c>
      <c r="D18" s="16" t="s">
        <v>27</v>
      </c>
      <c r="E18" s="28" t="s">
        <v>63</v>
      </c>
      <c r="F18" s="61">
        <v>2019</v>
      </c>
      <c r="G18" s="19">
        <v>30000</v>
      </c>
      <c r="H18" s="10">
        <v>30000</v>
      </c>
      <c r="I18" s="39">
        <v>1</v>
      </c>
    </row>
    <row r="19" spans="1:9" s="11" customFormat="1" ht="44.25" customHeight="1">
      <c r="A19" s="20" t="s">
        <v>71</v>
      </c>
      <c r="B19" s="20" t="s">
        <v>72</v>
      </c>
      <c r="C19" s="63" t="s">
        <v>51</v>
      </c>
      <c r="D19" s="16" t="s">
        <v>62</v>
      </c>
      <c r="E19" s="17" t="s">
        <v>8</v>
      </c>
      <c r="F19" s="61"/>
      <c r="G19" s="19">
        <v>2118400</v>
      </c>
      <c r="H19" s="10">
        <v>2118400</v>
      </c>
      <c r="I19" s="39"/>
    </row>
    <row r="20" spans="1:9" s="11" customFormat="1" ht="37.9" customHeight="1">
      <c r="A20" s="20" t="s">
        <v>20</v>
      </c>
      <c r="B20" s="29" t="s">
        <v>40</v>
      </c>
      <c r="C20" s="29" t="s">
        <v>41</v>
      </c>
      <c r="D20" s="16" t="s">
        <v>21</v>
      </c>
      <c r="E20" s="38"/>
      <c r="F20" s="43"/>
      <c r="G20" s="19">
        <f>G21+G23</f>
        <v>470000</v>
      </c>
      <c r="H20" s="50">
        <f>H21+H23</f>
        <v>470000</v>
      </c>
      <c r="I20" s="39"/>
    </row>
    <row r="21" spans="1:9" s="11" customFormat="1" ht="30" customHeight="1">
      <c r="A21" s="20"/>
      <c r="B21" s="29"/>
      <c r="C21" s="29"/>
      <c r="D21" s="22" t="s">
        <v>15</v>
      </c>
      <c r="E21" s="21"/>
      <c r="F21" s="43"/>
      <c r="G21" s="19">
        <f>G22</f>
        <v>470000</v>
      </c>
      <c r="H21" s="50">
        <f>H22</f>
        <v>470000</v>
      </c>
      <c r="I21" s="39"/>
    </row>
    <row r="22" spans="1:9" s="11" customFormat="1" ht="49.15" customHeight="1">
      <c r="A22" s="20"/>
      <c r="B22" s="29"/>
      <c r="C22" s="29"/>
      <c r="D22" s="16"/>
      <c r="E22" s="64" t="s">
        <v>64</v>
      </c>
      <c r="F22" s="61">
        <v>2019</v>
      </c>
      <c r="G22" s="19">
        <v>470000</v>
      </c>
      <c r="H22" s="10">
        <v>470000</v>
      </c>
      <c r="I22" s="39">
        <v>1</v>
      </c>
    </row>
    <row r="23" spans="1:9" s="11" customFormat="1" ht="33" hidden="1" customHeight="1">
      <c r="A23" s="20"/>
      <c r="B23" s="29"/>
      <c r="C23" s="29"/>
      <c r="D23" s="22" t="s">
        <v>34</v>
      </c>
      <c r="E23" s="21"/>
      <c r="F23" s="43"/>
      <c r="G23" s="41">
        <f>G24</f>
        <v>0</v>
      </c>
      <c r="H23" s="41">
        <f>H24</f>
        <v>0</v>
      </c>
      <c r="I23" s="39"/>
    </row>
    <row r="24" spans="1:9" s="11" customFormat="1" ht="51" hidden="1" customHeight="1">
      <c r="A24" s="20"/>
      <c r="B24" s="29"/>
      <c r="C24" s="29"/>
      <c r="D24" s="22"/>
      <c r="E24" s="21"/>
      <c r="F24" s="43"/>
      <c r="G24" s="41"/>
      <c r="H24" s="42"/>
      <c r="I24" s="39"/>
    </row>
    <row r="25" spans="1:9" s="11" customFormat="1" ht="33.6" customHeight="1">
      <c r="A25" s="20" t="s">
        <v>70</v>
      </c>
      <c r="B25" s="20" t="s">
        <v>73</v>
      </c>
      <c r="C25" s="63" t="s">
        <v>51</v>
      </c>
      <c r="D25" s="16" t="s">
        <v>65</v>
      </c>
      <c r="E25" s="65" t="s">
        <v>66</v>
      </c>
      <c r="F25" s="61"/>
      <c r="G25" s="19">
        <v>200000</v>
      </c>
      <c r="H25" s="10">
        <v>200000</v>
      </c>
      <c r="I25" s="39"/>
    </row>
    <row r="26" spans="1:9" s="11" customFormat="1" ht="33.6" customHeight="1">
      <c r="A26" s="20" t="s">
        <v>76</v>
      </c>
      <c r="B26" s="20">
        <v>9750</v>
      </c>
      <c r="C26" s="63">
        <v>180</v>
      </c>
      <c r="D26" s="16" t="s">
        <v>74</v>
      </c>
      <c r="E26" s="65" t="s">
        <v>75</v>
      </c>
      <c r="F26" s="61"/>
      <c r="G26" s="19">
        <v>33000</v>
      </c>
      <c r="H26" s="10">
        <v>33000</v>
      </c>
      <c r="I26" s="39"/>
    </row>
    <row r="27" spans="1:9" s="11" customFormat="1" ht="30.75" customHeight="1">
      <c r="A27" s="33" t="s">
        <v>10</v>
      </c>
      <c r="B27" s="29"/>
      <c r="C27" s="29"/>
      <c r="D27" s="16" t="s">
        <v>9</v>
      </c>
      <c r="E27" s="18"/>
      <c r="F27" s="18"/>
      <c r="G27" s="10">
        <f>G31+G36+G37</f>
        <v>-47652</v>
      </c>
      <c r="H27" s="10">
        <f>H31+H36+H37</f>
        <v>-47652</v>
      </c>
      <c r="I27" s="38"/>
    </row>
    <row r="28" spans="1:9" s="11" customFormat="1" ht="28.9" hidden="1" customHeight="1">
      <c r="A28" s="20" t="s">
        <v>22</v>
      </c>
      <c r="B28" s="29" t="s">
        <v>42</v>
      </c>
      <c r="C28" s="29" t="s">
        <v>43</v>
      </c>
      <c r="D28" s="16" t="s">
        <v>6</v>
      </c>
      <c r="E28" s="18"/>
      <c r="F28" s="43"/>
      <c r="G28" s="10">
        <f>G29+G30</f>
        <v>0</v>
      </c>
      <c r="H28" s="10">
        <f>H29+H30</f>
        <v>0</v>
      </c>
      <c r="I28" s="39"/>
    </row>
    <row r="29" spans="1:9" s="11" customFormat="1" ht="63" hidden="1" customHeight="1">
      <c r="A29" s="20"/>
      <c r="B29" s="29"/>
      <c r="C29" s="29"/>
      <c r="D29" s="16"/>
      <c r="E29" s="18"/>
      <c r="F29" s="48"/>
      <c r="G29" s="10"/>
      <c r="H29" s="10"/>
      <c r="I29" s="39"/>
    </row>
    <row r="30" spans="1:9" s="11" customFormat="1" ht="34.9" hidden="1" customHeight="1">
      <c r="A30" s="20"/>
      <c r="B30" s="29"/>
      <c r="C30" s="29"/>
      <c r="D30" s="16"/>
      <c r="E30" s="17"/>
      <c r="F30" s="43"/>
      <c r="G30" s="10"/>
      <c r="H30" s="10"/>
      <c r="I30" s="39"/>
    </row>
    <row r="31" spans="1:9" s="11" customFormat="1" ht="69.599999999999994" customHeight="1">
      <c r="A31" s="20" t="s">
        <v>23</v>
      </c>
      <c r="B31" s="29" t="s">
        <v>44</v>
      </c>
      <c r="C31" s="29" t="s">
        <v>45</v>
      </c>
      <c r="D31" s="16" t="s">
        <v>3</v>
      </c>
      <c r="E31" s="18"/>
      <c r="F31" s="18"/>
      <c r="G31" s="10">
        <f>G32+G33+G34</f>
        <v>-340602</v>
      </c>
      <c r="H31" s="10">
        <f>H32+H33+H34</f>
        <v>-340602</v>
      </c>
      <c r="I31" s="38"/>
    </row>
    <row r="32" spans="1:9" s="11" customFormat="1" ht="31.9" customHeight="1">
      <c r="A32" s="25"/>
      <c r="B32" s="31"/>
      <c r="C32" s="31"/>
      <c r="D32" s="40"/>
      <c r="E32" s="17" t="s">
        <v>8</v>
      </c>
      <c r="F32" s="18"/>
      <c r="G32" s="9">
        <v>139398</v>
      </c>
      <c r="H32" s="9">
        <v>139398</v>
      </c>
      <c r="I32" s="39"/>
    </row>
    <row r="33" spans="1:9" s="11" customFormat="1" ht="27.6" hidden="1" customHeight="1">
      <c r="A33" s="25"/>
      <c r="B33" s="31"/>
      <c r="C33" s="31"/>
      <c r="D33" s="40"/>
      <c r="E33" s="18"/>
      <c r="F33" s="56"/>
      <c r="G33" s="9"/>
      <c r="H33" s="9"/>
      <c r="I33" s="39"/>
    </row>
    <row r="34" spans="1:9" s="11" customFormat="1" ht="27.6" customHeight="1">
      <c r="A34" s="25"/>
      <c r="B34" s="31"/>
      <c r="C34" s="31"/>
      <c r="D34" s="40"/>
      <c r="E34" s="18" t="s">
        <v>60</v>
      </c>
      <c r="F34" s="56">
        <v>2019</v>
      </c>
      <c r="G34" s="9">
        <v>-480000</v>
      </c>
      <c r="H34" s="9">
        <v>-480000</v>
      </c>
      <c r="I34" s="39">
        <v>1</v>
      </c>
    </row>
    <row r="35" spans="1:9" s="11" customFormat="1" ht="30" hidden="1" customHeight="1">
      <c r="A35" s="20" t="s">
        <v>16</v>
      </c>
      <c r="B35" s="29" t="s">
        <v>46</v>
      </c>
      <c r="C35" s="29" t="s">
        <v>47</v>
      </c>
      <c r="D35" s="16" t="s">
        <v>17</v>
      </c>
      <c r="E35" s="17" t="s">
        <v>8</v>
      </c>
      <c r="F35" s="17"/>
      <c r="G35" s="19"/>
      <c r="H35" s="10"/>
      <c r="I35" s="38"/>
    </row>
    <row r="36" spans="1:9" s="11" customFormat="1" ht="42" customHeight="1">
      <c r="A36" s="20" t="s">
        <v>24</v>
      </c>
      <c r="B36" s="29" t="s">
        <v>48</v>
      </c>
      <c r="C36" s="29" t="s">
        <v>49</v>
      </c>
      <c r="D36" s="16" t="s">
        <v>25</v>
      </c>
      <c r="E36" s="17" t="s">
        <v>8</v>
      </c>
      <c r="F36" s="17"/>
      <c r="G36" s="19">
        <v>42950</v>
      </c>
      <c r="H36" s="10">
        <v>42950</v>
      </c>
      <c r="I36" s="38"/>
    </row>
    <row r="37" spans="1:9" s="11" customFormat="1" ht="49.15" customHeight="1">
      <c r="A37" s="57" t="s">
        <v>50</v>
      </c>
      <c r="B37" s="55">
        <v>7363</v>
      </c>
      <c r="C37" s="60" t="s">
        <v>51</v>
      </c>
      <c r="D37" s="26" t="s">
        <v>52</v>
      </c>
      <c r="E37" s="46" t="s">
        <v>53</v>
      </c>
      <c r="F37" s="61">
        <v>2019</v>
      </c>
      <c r="G37" s="19">
        <v>250000</v>
      </c>
      <c r="H37" s="10">
        <v>250000</v>
      </c>
      <c r="I37" s="39">
        <v>1</v>
      </c>
    </row>
    <row r="38" spans="1:9" ht="31.15" customHeight="1">
      <c r="A38" s="34"/>
      <c r="B38" s="34"/>
      <c r="C38" s="34"/>
      <c r="D38" s="62" t="s">
        <v>7</v>
      </c>
      <c r="E38" s="44"/>
      <c r="F38" s="62"/>
      <c r="G38" s="49">
        <f>G10+G27</f>
        <v>2997748</v>
      </c>
      <c r="H38" s="49">
        <f>H27+H10</f>
        <v>2997748</v>
      </c>
      <c r="I38" s="45"/>
    </row>
    <row r="39" spans="1:9">
      <c r="A39" s="35"/>
      <c r="B39" s="35"/>
      <c r="C39" s="35"/>
      <c r="D39" s="35"/>
      <c r="E39" s="37"/>
      <c r="F39" s="35"/>
      <c r="G39" s="35"/>
      <c r="I39" s="36"/>
    </row>
    <row r="40" spans="1:9">
      <c r="A40" s="35"/>
      <c r="B40" s="35"/>
      <c r="C40" s="35"/>
      <c r="D40" s="35"/>
      <c r="E40" s="37"/>
      <c r="F40" s="35"/>
      <c r="G40" s="35"/>
      <c r="I40" s="36"/>
    </row>
    <row r="41" spans="1:9" s="24" customFormat="1" ht="18">
      <c r="A41" s="23"/>
      <c r="B41" s="23"/>
      <c r="C41" s="23"/>
      <c r="D41" s="52" t="s">
        <v>58</v>
      </c>
      <c r="F41" s="23"/>
      <c r="G41" s="54" t="s">
        <v>59</v>
      </c>
      <c r="H41" s="53"/>
    </row>
    <row r="42" spans="1:9">
      <c r="E42" s="37"/>
    </row>
    <row r="43" spans="1:9">
      <c r="E43" s="37"/>
    </row>
    <row r="44" spans="1:9">
      <c r="E44" s="37"/>
    </row>
  </sheetData>
  <mergeCells count="12">
    <mergeCell ref="G3:I3"/>
    <mergeCell ref="A5:I5"/>
    <mergeCell ref="A6:I6"/>
    <mergeCell ref="D8:D9"/>
    <mergeCell ref="E8:E9"/>
    <mergeCell ref="G8:G9"/>
    <mergeCell ref="F8:F9"/>
    <mergeCell ref="H8:H9"/>
    <mergeCell ref="I8:I9"/>
    <mergeCell ref="A8:A9"/>
    <mergeCell ref="B8:B9"/>
    <mergeCell ref="C8:C9"/>
  </mergeCells>
  <pageMargins left="0.31496062992125984" right="0.31496062992125984" top="1.1417322834645669" bottom="0.35433070866141736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2019-05-23T05:37:38Z</cp:lastPrinted>
  <dcterms:created xsi:type="dcterms:W3CDTF">2014-01-17T10:52:16Z</dcterms:created>
  <dcterms:modified xsi:type="dcterms:W3CDTF">2019-06-12T11:31:33Z</dcterms:modified>
</cp:coreProperties>
</file>