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19\уточнення 27 травня\"/>
    </mc:Choice>
  </mc:AlternateContent>
  <bookViews>
    <workbookView xWindow="0" yWindow="0" windowWidth="23016" windowHeight="104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9" i="1"/>
  <c r="E39" i="1"/>
  <c r="P37" i="1" l="1"/>
  <c r="P36" i="1"/>
  <c r="P35" i="1"/>
  <c r="J35" i="1"/>
  <c r="E35" i="1"/>
  <c r="F36" i="1"/>
  <c r="E36" i="1"/>
  <c r="P45" i="1"/>
  <c r="P44" i="1"/>
  <c r="P43" i="1"/>
  <c r="P42" i="1"/>
  <c r="P41" i="1"/>
  <c r="P40" i="1"/>
  <c r="P34" i="1"/>
  <c r="P33" i="1"/>
  <c r="P32" i="1"/>
  <c r="P31" i="1"/>
  <c r="P30" i="1"/>
  <c r="P29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<sst xmlns="http://schemas.openxmlformats.org/spreadsheetml/2006/main" count="132" uniqueCount="118">
  <si>
    <t>отг с. Первозванівка</t>
  </si>
  <si>
    <t>Додаток 3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</si>
  <si>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</si>
  <si>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</si>
  <si>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</si>
  <si>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</si>
  <si>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</si>
  <si>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</si>
  <si>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</si>
  <si>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</si>
  <si>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</si>
  <si>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</si>
  <si>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</si>
  <si>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</si>
  <si>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</si>
  <si>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</si>
  <si>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</si>
  <si>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</si>
  <si>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</si>
  <si>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Первозванівська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</si>
  <si>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</si>
  <si>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</si>
  <si>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</si>
  <si>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</si>
  <si>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</si>
  <si>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</si>
  <si>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</si>
  <si>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</si>
  <si>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</si>
  <si>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</si>
  <si>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</si>
  <si>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</si>
  <si>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</si>
  <si>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</si>
  <si>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</si>
  <si>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</si>
  <si>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</si>
  <si>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</si>
  <si>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</si>
  <si>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</si>
  <si>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</si>
  <si>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</si>
  <si>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</si>
  <si>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</si>
  <si>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</si>
  <si>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</si>
  <si>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</si>
  <si>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</si>
  <si>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</si>
  <si>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</si>
  <si>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</si>
  <si>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</si>
  <si>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</si>
  <si>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</si>
  <si>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</si>
  <si>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</si>
  <si>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</si>
  <si>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</si>
  <si>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</si>
  <si>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</si>
  <si>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</si>
  <si>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</si>
  <si>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</si>
  <si>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</si>
  <si>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</si>
  <si>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</si>
  <si>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</si>
  <si>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0180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</si>
  <si>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</si>
  <si>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</si>
  <si>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</si>
  <si>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</si>
  <si>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</si>
  <si>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</t>
  </si>
  <si>
    <t>0610000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</si>
  <si>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</si>
  <si>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</si>
  <si>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</si>
  <si>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</si>
  <si>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</si>
  <si>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</si>
  <si>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</si>
  <si>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</si>
  <si>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</si>
  <si>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</si>
  <si>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0611162</t>
  </si>
  <si>
    <t>0990</t>
  </si>
  <si>
    <t>1162</t>
  </si>
  <si>
    <t>Інші програми та заходи у сфері освіти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</si>
  <si>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</si>
  <si>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</si>
  <si>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</si>
  <si>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</si>
  <si>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</si>
  <si>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</si>
  <si>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</si>
  <si>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</si>
  <si>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</si>
  <si>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</si>
  <si>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</si>
  <si>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</si>
  <si>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</si>
  <si>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</si>
  <si>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</si>
  <si>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X</t>
  </si>
  <si>
    <t>Усього</t>
  </si>
  <si>
    <t>Секретар сільської ради</t>
  </si>
  <si>
    <t>В. Лещенко</t>
  </si>
  <si>
    <t>ЗМІНИ ДО РОЗПОДІЛУ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</si>
  <si>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</si>
  <si>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в тому числі за рахунок субвенції з державного бюджету місцевим бюджетам на забезпечення якісної, сучасної та доступної загальної освіти Нова українська школа"</t>
  </si>
  <si>
    <t>в тому числі співфінансування з місцевого бюджету</t>
  </si>
  <si>
    <t>в тому числі 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</si>
  <si>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 т.ч.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</si>
  <si>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томучислі за рахунок залишку освітньої субвенції з державного бюджету, що утворився на початок бюджетного періоду</t>
  </si>
  <si>
    <t xml:space="preserve">до рішення Первозванівської сільської ради                                                   
</t>
  </si>
  <si>
    <t xml:space="preserve">від 27 травня 2019 року № 690   </t>
  </si>
  <si>
    <t>Субвенція з місцевого бюджету на співфінансування інвестиційних проектів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</si>
</sst>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A16" workbookViewId="0">
      <selection activeCell="A27" sqref="A27:D27"/>
    </sheetView>
  </sheetViews>
  <sheetFormatPr defaultRowHeight="13.2" x14ac:dyDescent="0.25"/>
  <cols>
    <col min="1" max="3" width="12.109375" style="1" customWidth="1"/>
    <col min="4" max="4" width="72" style="1" customWidth="1"/>
    <col min="5" max="7" width="13.77734375" style="1" customWidth="1"/>
    <col min="8" max="8" width="11.88671875" style="1" customWidth="1"/>
    <col min="9" max="9" width="8.33203125" style="1" customWidth="1"/>
    <col min="10" max="10" width="12.6640625" style="1" customWidth="1"/>
    <col min="11" max="16" width="13.77734375" style="1" customWidth="1"/>
    <col min="17" max="16384" width="8.88671875" style="1"/>
  </cols>
  <sheetData>
    <row r="1" spans="1:16" ht="13.8" x14ac:dyDescent="0.25">
      <c r="A1" s="1" t="s">
        <v>0</v>
      </c>
      <c r="M1" s="2" t="s">
        <v>1</v>
      </c>
    </row>
    <row r="2" spans="1:16" ht="13.8" x14ac:dyDescent="0.25">
      <c r="M2" s="23" t="s">
        <v>115</v>
      </c>
      <c r="N2" s="23"/>
      <c r="O2" s="23"/>
      <c r="P2" s="23"/>
    </row>
    <row r="3" spans="1:16" ht="13.8" x14ac:dyDescent="0.25">
      <c r="M3" s="2" t="s">
        <v>116</v>
      </c>
    </row>
    <row r="5" spans="1:16" x14ac:dyDescent="0.25">
      <c r="A5" s="24" t="s">
        <v>108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s="2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5">
      <c r="P7" s="18" t="s">
        <v>3</v>
      </c>
    </row>
    <row r="8" spans="1:16" x14ac:dyDescent="0.25">
      <c r="A8" s="26" t="s">
        <v>4</v>
      </c>
      <c r="B8" s="26" t="s">
        <v>5</v>
      </c>
      <c r="C8" s="26" t="s">
        <v>6</v>
      </c>
      <c r="D8" s="22" t="s">
        <v>7</v>
      </c>
      <c r="E8" s="22" t="s">
        <v>8</v>
      </c>
      <c r="F8" s="22"/>
      <c r="G8" s="22"/>
      <c r="H8" s="22"/>
      <c r="I8" s="22"/>
      <c r="J8" s="22" t="s">
        <v>15</v>
      </c>
      <c r="K8" s="22"/>
      <c r="L8" s="22"/>
      <c r="M8" s="22"/>
      <c r="N8" s="22"/>
      <c r="O8" s="22"/>
      <c r="P8" s="22" t="s">
        <v>17</v>
      </c>
    </row>
    <row r="9" spans="1:16" x14ac:dyDescent="0.25">
      <c r="A9" s="22"/>
      <c r="B9" s="22"/>
      <c r="C9" s="22"/>
      <c r="D9" s="22"/>
      <c r="E9" s="22" t="s">
        <v>9</v>
      </c>
      <c r="F9" s="22" t="s">
        <v>10</v>
      </c>
      <c r="G9" s="22" t="s">
        <v>11</v>
      </c>
      <c r="H9" s="22"/>
      <c r="I9" s="22" t="s">
        <v>14</v>
      </c>
      <c r="J9" s="22" t="s">
        <v>9</v>
      </c>
      <c r="K9" s="22" t="s">
        <v>16</v>
      </c>
      <c r="L9" s="22" t="s">
        <v>10</v>
      </c>
      <c r="M9" s="22" t="s">
        <v>11</v>
      </c>
      <c r="N9" s="22"/>
      <c r="O9" s="22" t="s">
        <v>14</v>
      </c>
      <c r="P9" s="22"/>
    </row>
    <row r="10" spans="1:16" x14ac:dyDescent="0.25">
      <c r="A10" s="22"/>
      <c r="B10" s="22"/>
      <c r="C10" s="22"/>
      <c r="D10" s="22"/>
      <c r="E10" s="22"/>
      <c r="F10" s="22"/>
      <c r="G10" s="22" t="s">
        <v>12</v>
      </c>
      <c r="H10" s="22" t="s">
        <v>13</v>
      </c>
      <c r="I10" s="22"/>
      <c r="J10" s="22"/>
      <c r="K10" s="22"/>
      <c r="L10" s="22"/>
      <c r="M10" s="22" t="s">
        <v>12</v>
      </c>
      <c r="N10" s="22" t="s">
        <v>13</v>
      </c>
      <c r="O10" s="22"/>
      <c r="P10" s="22"/>
    </row>
    <row r="11" spans="1:16" ht="44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</row>
    <row r="13" spans="1:16" x14ac:dyDescent="0.25">
      <c r="A13" s="8" t="s">
        <v>18</v>
      </c>
      <c r="B13" s="9"/>
      <c r="C13" s="10"/>
      <c r="D13" s="11" t="s">
        <v>19</v>
      </c>
      <c r="E13" s="12">
        <v>449400</v>
      </c>
      <c r="F13" s="12">
        <v>449400</v>
      </c>
      <c r="G13" s="12">
        <v>-38350</v>
      </c>
      <c r="H13" s="12">
        <v>0</v>
      </c>
      <c r="I13" s="12">
        <v>0</v>
      </c>
      <c r="J13" s="12">
        <v>3045400</v>
      </c>
      <c r="K13" s="12">
        <v>3045400</v>
      </c>
      <c r="L13" s="12">
        <v>0</v>
      </c>
      <c r="M13" s="12">
        <v>0</v>
      </c>
      <c r="N13" s="12">
        <v>0</v>
      </c>
      <c r="O13" s="12">
        <v>3012400</v>
      </c>
      <c r="P13" s="12">
        <f t="shared" ref="P13:P34" si="0">E13+J13</f>
        <v>3494800</v>
      </c>
    </row>
    <row r="14" spans="1:16" ht="61.2" customHeight="1" x14ac:dyDescent="0.25">
      <c r="A14" s="8" t="s">
        <v>20</v>
      </c>
      <c r="B14" s="9"/>
      <c r="C14" s="10"/>
      <c r="D14" s="11" t="s">
        <v>109</v>
      </c>
      <c r="E14" s="12">
        <v>449400</v>
      </c>
      <c r="F14" s="12">
        <v>449400</v>
      </c>
      <c r="G14" s="12">
        <v>-38350</v>
      </c>
      <c r="H14" s="12">
        <v>0</v>
      </c>
      <c r="I14" s="12">
        <v>0</v>
      </c>
      <c r="J14" s="12">
        <v>3045400</v>
      </c>
      <c r="K14" s="12">
        <v>3045400</v>
      </c>
      <c r="L14" s="12">
        <v>0</v>
      </c>
      <c r="M14" s="12">
        <v>0</v>
      </c>
      <c r="N14" s="12">
        <v>0</v>
      </c>
      <c r="O14" s="12">
        <v>3012400</v>
      </c>
      <c r="P14" s="12">
        <f t="shared" si="0"/>
        <v>3494800</v>
      </c>
    </row>
    <row r="15" spans="1:16" ht="45" customHeight="1" x14ac:dyDescent="0.25">
      <c r="A15" s="13" t="s">
        <v>21</v>
      </c>
      <c r="B15" s="13" t="s">
        <v>23</v>
      </c>
      <c r="C15" s="14" t="s">
        <v>22</v>
      </c>
      <c r="D15" s="15" t="s">
        <v>24</v>
      </c>
      <c r="E15" s="16">
        <v>-164000</v>
      </c>
      <c r="F15" s="16">
        <v>-164000</v>
      </c>
      <c r="G15" s="16">
        <v>0</v>
      </c>
      <c r="H15" s="16">
        <v>0</v>
      </c>
      <c r="I15" s="16">
        <v>0</v>
      </c>
      <c r="J15" s="16">
        <v>194000</v>
      </c>
      <c r="K15" s="16">
        <v>194000</v>
      </c>
      <c r="L15" s="16">
        <v>0</v>
      </c>
      <c r="M15" s="16">
        <v>0</v>
      </c>
      <c r="N15" s="16">
        <v>0</v>
      </c>
      <c r="O15" s="16">
        <v>194000</v>
      </c>
      <c r="P15" s="16">
        <f t="shared" si="0"/>
        <v>30000</v>
      </c>
    </row>
    <row r="16" spans="1:16" ht="22.2" customHeight="1" x14ac:dyDescent="0.25">
      <c r="A16" s="13" t="s">
        <v>25</v>
      </c>
      <c r="B16" s="13" t="s">
        <v>27</v>
      </c>
      <c r="C16" s="14" t="s">
        <v>26</v>
      </c>
      <c r="D16" s="15" t="s">
        <v>28</v>
      </c>
      <c r="E16" s="16">
        <v>119700</v>
      </c>
      <c r="F16" s="16">
        <v>119700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 t="shared" si="0"/>
        <v>119700</v>
      </c>
    </row>
    <row r="17" spans="1:16" ht="31.2" customHeight="1" x14ac:dyDescent="0.25">
      <c r="A17" s="13" t="s">
        <v>29</v>
      </c>
      <c r="B17" s="13" t="s">
        <v>31</v>
      </c>
      <c r="C17" s="14" t="s">
        <v>30</v>
      </c>
      <c r="D17" s="15" t="s">
        <v>32</v>
      </c>
      <c r="E17" s="16">
        <v>-33500</v>
      </c>
      <c r="F17" s="16">
        <v>-33500</v>
      </c>
      <c r="G17" s="16">
        <v>-30000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-33500</v>
      </c>
    </row>
    <row r="18" spans="1:16" ht="18.600000000000001" customHeight="1" x14ac:dyDescent="0.25">
      <c r="A18" s="13" t="s">
        <v>33</v>
      </c>
      <c r="B18" s="13" t="s">
        <v>35</v>
      </c>
      <c r="C18" s="14" t="s">
        <v>34</v>
      </c>
      <c r="D18" s="15" t="s">
        <v>36</v>
      </c>
      <c r="E18" s="16">
        <v>-10190</v>
      </c>
      <c r="F18" s="16">
        <v>-10190</v>
      </c>
      <c r="G18" s="16">
        <v>-8350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f t="shared" si="0"/>
        <v>-10190</v>
      </c>
    </row>
    <row r="19" spans="1:16" ht="26.4" x14ac:dyDescent="0.25">
      <c r="A19" s="13" t="s">
        <v>37</v>
      </c>
      <c r="B19" s="13" t="s">
        <v>39</v>
      </c>
      <c r="C19" s="14" t="s">
        <v>38</v>
      </c>
      <c r="D19" s="15" t="s">
        <v>40</v>
      </c>
      <c r="E19" s="16">
        <v>14000</v>
      </c>
      <c r="F19" s="16">
        <v>14000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f t="shared" si="0"/>
        <v>14000</v>
      </c>
    </row>
    <row r="20" spans="1:16" ht="19.2" customHeight="1" x14ac:dyDescent="0.25">
      <c r="A20" s="13" t="s">
        <v>41</v>
      </c>
      <c r="B20" s="13" t="s">
        <v>43</v>
      </c>
      <c r="C20" s="14" t="s">
        <v>42</v>
      </c>
      <c r="D20" s="15" t="s">
        <v>44</v>
      </c>
      <c r="E20" s="16">
        <v>-184900</v>
      </c>
      <c r="F20" s="16">
        <v>-184900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f t="shared" si="0"/>
        <v>-184900</v>
      </c>
    </row>
    <row r="21" spans="1:16" ht="19.2" customHeight="1" x14ac:dyDescent="0.25">
      <c r="A21" s="13" t="s">
        <v>45</v>
      </c>
      <c r="B21" s="13" t="s">
        <v>47</v>
      </c>
      <c r="C21" s="14" t="s">
        <v>46</v>
      </c>
      <c r="D21" s="15" t="s">
        <v>48</v>
      </c>
      <c r="E21" s="16">
        <v>59400</v>
      </c>
      <c r="F21" s="16">
        <v>59400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59400</v>
      </c>
    </row>
    <row r="22" spans="1:16" ht="23.4" customHeight="1" x14ac:dyDescent="0.25">
      <c r="A22" s="13" t="s">
        <v>49</v>
      </c>
      <c r="B22" s="13" t="s">
        <v>51</v>
      </c>
      <c r="C22" s="14" t="s">
        <v>50</v>
      </c>
      <c r="D22" s="15" t="s">
        <v>52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30000</v>
      </c>
      <c r="K22" s="16">
        <v>30000</v>
      </c>
      <c r="L22" s="16">
        <v>0</v>
      </c>
      <c r="M22" s="16">
        <v>0</v>
      </c>
      <c r="N22" s="16">
        <v>0</v>
      </c>
      <c r="O22" s="16">
        <v>30000</v>
      </c>
      <c r="P22" s="16">
        <f t="shared" si="0"/>
        <v>30000</v>
      </c>
    </row>
    <row r="23" spans="1:16" ht="33.6" customHeight="1" x14ac:dyDescent="0.25">
      <c r="A23" s="13" t="s">
        <v>53</v>
      </c>
      <c r="B23" s="13" t="s">
        <v>55</v>
      </c>
      <c r="C23" s="14" t="s">
        <v>54</v>
      </c>
      <c r="D23" s="15" t="s">
        <v>56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2118400</v>
      </c>
      <c r="K23" s="16">
        <v>2118400</v>
      </c>
      <c r="L23" s="16">
        <v>0</v>
      </c>
      <c r="M23" s="16">
        <v>0</v>
      </c>
      <c r="N23" s="16">
        <v>0</v>
      </c>
      <c r="O23" s="16">
        <v>2118400</v>
      </c>
      <c r="P23" s="16">
        <f t="shared" si="0"/>
        <v>2118400</v>
      </c>
    </row>
    <row r="24" spans="1:16" ht="34.200000000000003" customHeight="1" x14ac:dyDescent="0.25">
      <c r="A24" s="13" t="s">
        <v>57</v>
      </c>
      <c r="B24" s="13" t="s">
        <v>59</v>
      </c>
      <c r="C24" s="14" t="s">
        <v>58</v>
      </c>
      <c r="D24" s="15" t="s">
        <v>60</v>
      </c>
      <c r="E24" s="16">
        <v>-27000</v>
      </c>
      <c r="F24" s="16">
        <v>-27000</v>
      </c>
      <c r="G24" s="16">
        <v>0</v>
      </c>
      <c r="H24" s="16">
        <v>0</v>
      </c>
      <c r="I24" s="16">
        <v>0</v>
      </c>
      <c r="J24" s="16">
        <v>470000</v>
      </c>
      <c r="K24" s="16">
        <v>470000</v>
      </c>
      <c r="L24" s="16">
        <v>0</v>
      </c>
      <c r="M24" s="16">
        <v>0</v>
      </c>
      <c r="N24" s="16">
        <v>0</v>
      </c>
      <c r="O24" s="16">
        <v>470000</v>
      </c>
      <c r="P24" s="16">
        <f t="shared" si="0"/>
        <v>443000</v>
      </c>
    </row>
    <row r="25" spans="1:16" ht="22.2" customHeight="1" x14ac:dyDescent="0.25">
      <c r="A25" s="13" t="s">
        <v>61</v>
      </c>
      <c r="B25" s="13" t="s">
        <v>62</v>
      </c>
      <c r="C25" s="14" t="s">
        <v>54</v>
      </c>
      <c r="D25" s="15" t="s">
        <v>63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200000</v>
      </c>
      <c r="K25" s="16">
        <v>200000</v>
      </c>
      <c r="L25" s="16">
        <v>0</v>
      </c>
      <c r="M25" s="16">
        <v>0</v>
      </c>
      <c r="N25" s="16">
        <v>0</v>
      </c>
      <c r="O25" s="16">
        <v>200000</v>
      </c>
      <c r="P25" s="16">
        <f t="shared" si="0"/>
        <v>200000</v>
      </c>
    </row>
    <row r="26" spans="1:16" ht="20.399999999999999" customHeight="1" x14ac:dyDescent="0.25">
      <c r="A26" s="13" t="s">
        <v>64</v>
      </c>
      <c r="B26" s="13" t="s">
        <v>65</v>
      </c>
      <c r="C26" s="14" t="s">
        <v>54</v>
      </c>
      <c r="D26" s="15" t="s">
        <v>66</v>
      </c>
      <c r="E26" s="16">
        <v>642890</v>
      </c>
      <c r="F26" s="16">
        <v>642890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f t="shared" si="0"/>
        <v>642890</v>
      </c>
    </row>
    <row r="27" spans="1:16" ht="20.399999999999999" customHeight="1" x14ac:dyDescent="0.25">
      <c r="A27" s="13">
        <v>119750</v>
      </c>
      <c r="B27" s="13">
        <v>9750</v>
      </c>
      <c r="C27" s="14">
        <v>180</v>
      </c>
      <c r="D27" s="15" t="s">
        <v>117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33000</v>
      </c>
      <c r="K27" s="16">
        <v>33000</v>
      </c>
      <c r="L27" s="16">
        <v>0</v>
      </c>
      <c r="M27" s="16">
        <v>0</v>
      </c>
      <c r="N27" s="16">
        <v>0</v>
      </c>
      <c r="O27" s="16">
        <v>33000</v>
      </c>
      <c r="P27" s="16">
        <v>33000</v>
      </c>
    </row>
    <row r="28" spans="1:16" ht="20.399999999999999" customHeight="1" x14ac:dyDescent="0.25">
      <c r="A28" s="13">
        <v>119770</v>
      </c>
      <c r="B28" s="13">
        <v>9770</v>
      </c>
      <c r="C28" s="14">
        <v>180</v>
      </c>
      <c r="D28" s="15" t="s">
        <v>68</v>
      </c>
      <c r="E28" s="16">
        <v>3000</v>
      </c>
      <c r="F28" s="16">
        <v>3000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3000</v>
      </c>
    </row>
    <row r="29" spans="1:16" ht="31.8" customHeight="1" x14ac:dyDescent="0.25">
      <c r="A29" s="13" t="s">
        <v>69</v>
      </c>
      <c r="B29" s="13" t="s">
        <v>70</v>
      </c>
      <c r="C29" s="14" t="s">
        <v>67</v>
      </c>
      <c r="D29" s="15" t="s">
        <v>71</v>
      </c>
      <c r="E29" s="16">
        <v>30000</v>
      </c>
      <c r="F29" s="16">
        <v>30000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f t="shared" si="0"/>
        <v>30000</v>
      </c>
    </row>
    <row r="30" spans="1:16" ht="21.6" customHeight="1" x14ac:dyDescent="0.25">
      <c r="A30" s="8" t="s">
        <v>72</v>
      </c>
      <c r="B30" s="9"/>
      <c r="C30" s="10"/>
      <c r="D30" s="11" t="s">
        <v>73</v>
      </c>
      <c r="E30" s="12">
        <v>925335</v>
      </c>
      <c r="F30" s="12">
        <v>925335</v>
      </c>
      <c r="G30" s="12">
        <v>-22784</v>
      </c>
      <c r="H30" s="12">
        <v>148400</v>
      </c>
      <c r="I30" s="12">
        <v>0</v>
      </c>
      <c r="J30" s="12">
        <v>-47652</v>
      </c>
      <c r="K30" s="12">
        <v>-47652</v>
      </c>
      <c r="L30" s="12">
        <v>0</v>
      </c>
      <c r="M30" s="12">
        <v>0</v>
      </c>
      <c r="N30" s="12">
        <v>0</v>
      </c>
      <c r="O30" s="12">
        <v>-47652</v>
      </c>
      <c r="P30" s="12">
        <f t="shared" si="0"/>
        <v>877683</v>
      </c>
    </row>
    <row r="31" spans="1:16" ht="21.6" customHeight="1" x14ac:dyDescent="0.25">
      <c r="A31" s="8" t="s">
        <v>74</v>
      </c>
      <c r="B31" s="9"/>
      <c r="C31" s="10"/>
      <c r="D31" s="11" t="s">
        <v>73</v>
      </c>
      <c r="E31" s="12">
        <v>925335</v>
      </c>
      <c r="F31" s="12">
        <v>925335</v>
      </c>
      <c r="G31" s="12">
        <v>-22784</v>
      </c>
      <c r="H31" s="12">
        <v>148400</v>
      </c>
      <c r="I31" s="12">
        <v>0</v>
      </c>
      <c r="J31" s="12">
        <v>-47652</v>
      </c>
      <c r="K31" s="12">
        <v>-47652</v>
      </c>
      <c r="L31" s="12">
        <v>0</v>
      </c>
      <c r="M31" s="12">
        <v>0</v>
      </c>
      <c r="N31" s="12">
        <v>0</v>
      </c>
      <c r="O31" s="12">
        <v>-47652</v>
      </c>
      <c r="P31" s="12">
        <f t="shared" si="0"/>
        <v>877683</v>
      </c>
    </row>
    <row r="32" spans="1:16" ht="30.6" customHeight="1" x14ac:dyDescent="0.25">
      <c r="A32" s="13" t="s">
        <v>75</v>
      </c>
      <c r="B32" s="13" t="s">
        <v>26</v>
      </c>
      <c r="C32" s="14" t="s">
        <v>22</v>
      </c>
      <c r="D32" s="15" t="s">
        <v>76</v>
      </c>
      <c r="E32" s="16">
        <v>-77100</v>
      </c>
      <c r="F32" s="16">
        <v>-77100</v>
      </c>
      <c r="G32" s="16">
        <v>-63200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f t="shared" si="0"/>
        <v>-77100</v>
      </c>
    </row>
    <row r="33" spans="1:16" ht="18.600000000000001" customHeight="1" x14ac:dyDescent="0.25">
      <c r="A33" s="13" t="s">
        <v>77</v>
      </c>
      <c r="B33" s="13" t="s">
        <v>79</v>
      </c>
      <c r="C33" s="14" t="s">
        <v>78</v>
      </c>
      <c r="D33" s="15" t="s">
        <v>80</v>
      </c>
      <c r="E33" s="16">
        <v>80600</v>
      </c>
      <c r="F33" s="16">
        <v>80600</v>
      </c>
      <c r="G33" s="16">
        <v>0</v>
      </c>
      <c r="H33" s="16">
        <v>2200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f t="shared" si="0"/>
        <v>80600</v>
      </c>
    </row>
    <row r="34" spans="1:16" ht="45.6" customHeight="1" x14ac:dyDescent="0.25">
      <c r="A34" s="13" t="s">
        <v>81</v>
      </c>
      <c r="B34" s="13" t="s">
        <v>83</v>
      </c>
      <c r="C34" s="14" t="s">
        <v>82</v>
      </c>
      <c r="D34" s="15" t="s">
        <v>84</v>
      </c>
      <c r="E34" s="16">
        <v>688685</v>
      </c>
      <c r="F34" s="16">
        <v>688685</v>
      </c>
      <c r="G34" s="16">
        <v>-3384</v>
      </c>
      <c r="H34" s="16">
        <v>62200</v>
      </c>
      <c r="I34" s="16">
        <v>0</v>
      </c>
      <c r="J34" s="16">
        <v>-340602</v>
      </c>
      <c r="K34" s="16">
        <v>-340602</v>
      </c>
      <c r="L34" s="16">
        <v>0</v>
      </c>
      <c r="M34" s="16">
        <v>0</v>
      </c>
      <c r="N34" s="16">
        <v>0</v>
      </c>
      <c r="O34" s="16">
        <v>-340602</v>
      </c>
      <c r="P34" s="16">
        <f t="shared" si="0"/>
        <v>348083</v>
      </c>
    </row>
    <row r="35" spans="1:16" s="7" customFormat="1" ht="29.4" customHeight="1" x14ac:dyDescent="0.25">
      <c r="A35" s="3"/>
      <c r="B35" s="3"/>
      <c r="C35" s="4"/>
      <c r="D35" s="5" t="s">
        <v>110</v>
      </c>
      <c r="E35" s="6">
        <f>F35</f>
        <v>91337</v>
      </c>
      <c r="F35" s="6">
        <v>91337</v>
      </c>
      <c r="G35" s="6"/>
      <c r="H35" s="6"/>
      <c r="I35" s="6"/>
      <c r="J35" s="6">
        <f>63098</f>
        <v>63098</v>
      </c>
      <c r="K35" s="6">
        <v>63098</v>
      </c>
      <c r="L35" s="6"/>
      <c r="M35" s="6"/>
      <c r="N35" s="6"/>
      <c r="O35" s="6">
        <v>63098</v>
      </c>
      <c r="P35" s="6">
        <f>J35+E35</f>
        <v>154435</v>
      </c>
    </row>
    <row r="36" spans="1:16" s="7" customFormat="1" ht="22.2" customHeight="1" x14ac:dyDescent="0.25">
      <c r="A36" s="3"/>
      <c r="B36" s="3"/>
      <c r="C36" s="4"/>
      <c r="D36" s="5" t="s">
        <v>111</v>
      </c>
      <c r="E36" s="6">
        <f>108800+1300+500</f>
        <v>110600</v>
      </c>
      <c r="F36" s="6">
        <f>108800+1300+500</f>
        <v>110600</v>
      </c>
      <c r="G36" s="6"/>
      <c r="H36" s="6"/>
      <c r="I36" s="6"/>
      <c r="J36" s="6">
        <v>6300</v>
      </c>
      <c r="K36" s="6">
        <v>6300</v>
      </c>
      <c r="L36" s="6"/>
      <c r="M36" s="6"/>
      <c r="N36" s="6"/>
      <c r="O36" s="6">
        <v>6300</v>
      </c>
      <c r="P36" s="6">
        <f>J36+E36</f>
        <v>116900</v>
      </c>
    </row>
    <row r="37" spans="1:16" s="7" customFormat="1" ht="28.8" customHeight="1" x14ac:dyDescent="0.25">
      <c r="A37" s="3"/>
      <c r="B37" s="3"/>
      <c r="C37" s="4"/>
      <c r="D37" s="5" t="s">
        <v>112</v>
      </c>
      <c r="E37" s="6">
        <v>153132</v>
      </c>
      <c r="F37" s="6">
        <v>153132</v>
      </c>
      <c r="G37" s="6"/>
      <c r="H37" s="6"/>
      <c r="I37" s="6"/>
      <c r="J37" s="6"/>
      <c r="K37" s="6"/>
      <c r="L37" s="6"/>
      <c r="M37" s="6"/>
      <c r="N37" s="6"/>
      <c r="O37" s="6"/>
      <c r="P37" s="6">
        <f>J37+E37</f>
        <v>153132</v>
      </c>
    </row>
    <row r="38" spans="1:16" s="7" customFormat="1" ht="28.2" customHeight="1" x14ac:dyDescent="0.25">
      <c r="A38" s="3"/>
      <c r="B38" s="3"/>
      <c r="C38" s="4"/>
      <c r="D38" s="20" t="s">
        <v>113</v>
      </c>
      <c r="E38" s="6">
        <v>0</v>
      </c>
      <c r="F38" s="6">
        <v>0</v>
      </c>
      <c r="G38" s="6">
        <v>-18000</v>
      </c>
      <c r="H38" s="6"/>
      <c r="I38" s="6"/>
      <c r="J38" s="6"/>
      <c r="K38" s="6"/>
      <c r="L38" s="6"/>
      <c r="M38" s="6"/>
      <c r="N38" s="6"/>
      <c r="O38" s="6"/>
      <c r="P38" s="21">
        <f t="shared" ref="P38:P39" si="1">J38+E38</f>
        <v>0</v>
      </c>
    </row>
    <row r="39" spans="1:16" s="7" customFormat="1" ht="33.6" customHeight="1" x14ac:dyDescent="0.25">
      <c r="A39" s="3"/>
      <c r="B39" s="3"/>
      <c r="C39" s="4"/>
      <c r="D39" s="5" t="s">
        <v>114</v>
      </c>
      <c r="E39" s="6">
        <f>F39</f>
        <v>14616</v>
      </c>
      <c r="F39" s="21">
        <v>14616</v>
      </c>
      <c r="G39" s="6">
        <v>14616</v>
      </c>
      <c r="H39" s="6"/>
      <c r="I39" s="6"/>
      <c r="J39" s="6"/>
      <c r="K39" s="6"/>
      <c r="L39" s="6"/>
      <c r="M39" s="6"/>
      <c r="N39" s="6"/>
      <c r="O39" s="6"/>
      <c r="P39" s="21">
        <f t="shared" si="1"/>
        <v>14616</v>
      </c>
    </row>
    <row r="40" spans="1:16" ht="18" customHeight="1" x14ac:dyDescent="0.25">
      <c r="A40" s="13" t="s">
        <v>85</v>
      </c>
      <c r="B40" s="13" t="s">
        <v>87</v>
      </c>
      <c r="C40" s="14" t="s">
        <v>86</v>
      </c>
      <c r="D40" s="15" t="s">
        <v>88</v>
      </c>
      <c r="E40" s="16">
        <v>13500</v>
      </c>
      <c r="F40" s="16">
        <v>13500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f t="shared" ref="P40:P45" si="2">E40+J40</f>
        <v>13500</v>
      </c>
    </row>
    <row r="41" spans="1:16" ht="18" customHeight="1" x14ac:dyDescent="0.25">
      <c r="A41" s="13" t="s">
        <v>89</v>
      </c>
      <c r="B41" s="13" t="s">
        <v>91</v>
      </c>
      <c r="C41" s="14" t="s">
        <v>90</v>
      </c>
      <c r="D41" s="15" t="s">
        <v>92</v>
      </c>
      <c r="E41" s="16">
        <v>14900</v>
      </c>
      <c r="F41" s="16">
        <v>14900</v>
      </c>
      <c r="G41" s="16">
        <v>0</v>
      </c>
      <c r="H41" s="16">
        <v>14000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f t="shared" si="2"/>
        <v>14900</v>
      </c>
    </row>
    <row r="42" spans="1:16" ht="33" customHeight="1" x14ac:dyDescent="0.25">
      <c r="A42" s="13" t="s">
        <v>93</v>
      </c>
      <c r="B42" s="13" t="s">
        <v>95</v>
      </c>
      <c r="C42" s="14" t="s">
        <v>94</v>
      </c>
      <c r="D42" s="15" t="s">
        <v>96</v>
      </c>
      <c r="E42" s="16">
        <v>111250</v>
      </c>
      <c r="F42" s="16">
        <v>111250</v>
      </c>
      <c r="G42" s="16">
        <v>0</v>
      </c>
      <c r="H42" s="16">
        <v>70000</v>
      </c>
      <c r="I42" s="16">
        <v>0</v>
      </c>
      <c r="J42" s="16">
        <v>42950</v>
      </c>
      <c r="K42" s="16">
        <v>42950</v>
      </c>
      <c r="L42" s="16">
        <v>0</v>
      </c>
      <c r="M42" s="16">
        <v>0</v>
      </c>
      <c r="N42" s="16">
        <v>0</v>
      </c>
      <c r="O42" s="16">
        <v>42950</v>
      </c>
      <c r="P42" s="16">
        <f t="shared" si="2"/>
        <v>154200</v>
      </c>
    </row>
    <row r="43" spans="1:16" ht="31.8" customHeight="1" x14ac:dyDescent="0.25">
      <c r="A43" s="13" t="s">
        <v>97</v>
      </c>
      <c r="B43" s="13" t="s">
        <v>99</v>
      </c>
      <c r="C43" s="14" t="s">
        <v>98</v>
      </c>
      <c r="D43" s="15" t="s">
        <v>100</v>
      </c>
      <c r="E43" s="16">
        <v>93500</v>
      </c>
      <c r="F43" s="16">
        <v>93500</v>
      </c>
      <c r="G43" s="16">
        <v>43800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f t="shared" si="2"/>
        <v>93500</v>
      </c>
    </row>
    <row r="44" spans="1:16" ht="31.8" customHeight="1" x14ac:dyDescent="0.25">
      <c r="A44" s="13" t="s">
        <v>101</v>
      </c>
      <c r="B44" s="13" t="s">
        <v>102</v>
      </c>
      <c r="C44" s="14" t="s">
        <v>54</v>
      </c>
      <c r="D44" s="15" t="s">
        <v>103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250000</v>
      </c>
      <c r="K44" s="16">
        <v>250000</v>
      </c>
      <c r="L44" s="16">
        <v>0</v>
      </c>
      <c r="M44" s="16">
        <v>0</v>
      </c>
      <c r="N44" s="16">
        <v>0</v>
      </c>
      <c r="O44" s="16">
        <v>250000</v>
      </c>
      <c r="P44" s="16">
        <f t="shared" si="2"/>
        <v>250000</v>
      </c>
    </row>
    <row r="45" spans="1:16" ht="20.399999999999999" customHeight="1" x14ac:dyDescent="0.25">
      <c r="A45" s="9" t="s">
        <v>104</v>
      </c>
      <c r="B45" s="8" t="s">
        <v>104</v>
      </c>
      <c r="C45" s="10" t="s">
        <v>104</v>
      </c>
      <c r="D45" s="11" t="s">
        <v>105</v>
      </c>
      <c r="E45" s="12">
        <v>1374735</v>
      </c>
      <c r="F45" s="12">
        <v>1374735</v>
      </c>
      <c r="G45" s="12">
        <v>-61134</v>
      </c>
      <c r="H45" s="12">
        <v>148400</v>
      </c>
      <c r="I45" s="12">
        <v>0</v>
      </c>
      <c r="J45" s="12">
        <v>2997748</v>
      </c>
      <c r="K45" s="12">
        <v>2997748</v>
      </c>
      <c r="L45" s="12">
        <v>0</v>
      </c>
      <c r="M45" s="12">
        <v>0</v>
      </c>
      <c r="N45" s="12">
        <v>0</v>
      </c>
      <c r="O45" s="12">
        <v>2997748</v>
      </c>
      <c r="P45" s="12">
        <f t="shared" si="2"/>
        <v>4372483</v>
      </c>
    </row>
    <row r="48" spans="1:16" x14ac:dyDescent="0.25">
      <c r="B48" s="19" t="s">
        <v>106</v>
      </c>
      <c r="I48" s="19" t="s">
        <v>107</v>
      </c>
    </row>
  </sheetData>
  <mergeCells count="23"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M2:P2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</mergeCells>
  <pageMargins left="0.19685039370078741" right="0.19685039370078741" top="0.98425196850393704" bottom="0.19685039370078741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2019-06-03T13:27:41Z</cp:lastPrinted>
  <dcterms:created xsi:type="dcterms:W3CDTF">2019-05-22T06:54:52Z</dcterms:created>
  <dcterms:modified xsi:type="dcterms:W3CDTF">2019-06-07T05:22:15Z</dcterms:modified>
</cp:coreProperties>
</file>