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0\БЮДЖЕТ 2020\"/>
    </mc:Choice>
  </mc:AlternateContent>
  <bookViews>
    <workbookView xWindow="0" yWindow="0" windowWidth="14316" windowHeight="104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1" l="1"/>
  <c r="Q37" i="1"/>
  <c r="F46" i="1" l="1"/>
  <c r="Q46" i="1"/>
  <c r="Q36" i="1"/>
  <c r="Q33" i="1"/>
  <c r="Q32" i="1"/>
  <c r="F14" i="1" l="1"/>
  <c r="F13" i="1"/>
  <c r="Q39" i="1"/>
  <c r="Q45" i="1" l="1"/>
  <c r="Q44" i="1"/>
  <c r="Q43" i="1"/>
  <c r="Q42" i="1"/>
  <c r="Q41" i="1"/>
  <c r="Q40" i="1"/>
  <c r="Q35" i="1"/>
  <c r="Q34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</calcChain>
</file>

<file path=xl/sharedStrings.xml><?xml version="1.0" encoding="utf-8"?>
<sst xmlns="http://schemas.openxmlformats.org/spreadsheetml/2006/main" count="149" uniqueCount="132">
  <si>
    <t>отг с. Первозванівка</t>
  </si>
  <si>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</si>
  <si>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</si>
  <si>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</si>
  <si>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</si>
  <si>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</si>
  <si>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</si>
  <si>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</si>
  <si>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</si>
  <si>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</si>
  <si>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</si>
  <si>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</si>
  <si>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</si>
  <si>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</si>
  <si>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</si>
  <si>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</si>
  <si>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</si>
  <si>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</si>
  <si>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</si>
  <si>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</si>
  <si>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</si>
  <si>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</si>
  <si>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</si>
  <si>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</si>
  <si>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</si>
  <si>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</si>
  <si>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</si>
  <si>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</si>
  <si>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</si>
  <si>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</si>
  <si>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</si>
  <si>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</si>
  <si>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0113191</t>
  </si>
  <si>
    <t>1030</t>
  </si>
  <si>
    <t>3191</t>
  </si>
  <si>
    <t>Інші видатки на соціальний захист ветеранів війни та праці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</si>
  <si>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</si>
  <si>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</si>
  <si>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</si>
  <si>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</si>
  <si>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</si>
  <si>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</si>
  <si>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</si>
  <si>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</si>
  <si>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</si>
  <si>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</si>
  <si>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</si>
  <si>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</si>
  <si>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</si>
  <si>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</si>
  <si>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</si>
  <si>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</si>
  <si>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</si>
  <si>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</si>
  <si>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</si>
  <si>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</si>
  <si>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</si>
  <si>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Будівництво1 інших об`єктів комунальної власності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</si>
  <si>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</si>
  <si>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</si>
  <si>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</si>
  <si>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</si>
  <si>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</si>
  <si>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0490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</si>
  <si>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</si>
  <si>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</si>
  <si>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</si>
  <si>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</si>
  <si>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</si>
  <si>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</si>
  <si>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</si>
  <si>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</si>
  <si>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</si>
  <si>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</si>
  <si>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0119110</t>
  </si>
  <si>
    <t>0180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</si>
  <si>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</si>
  <si>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</si>
  <si>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</si>
  <si>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</si>
  <si>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</si>
  <si>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</si>
  <si>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</si>
  <si>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</si>
  <si>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</si>
  <si>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</si>
  <si>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</si>
  <si>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</si>
  <si>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</si>
  <si>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</si>
  <si>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</si>
  <si>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</si>
  <si>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</si>
  <si>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</si>
  <si>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</si>
  <si>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</si>
  <si>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</si>
  <si>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</si>
  <si>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0611162</t>
  </si>
  <si>
    <t>0990</t>
  </si>
  <si>
    <t>1162</t>
  </si>
  <si>
    <t>Інші програми та заходи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</si>
  <si>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</si>
  <si>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</si>
  <si>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</si>
  <si>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</si>
  <si>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</si>
  <si>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</si>
  <si>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</si>
  <si>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</si>
  <si>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</si>
  <si>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</si>
  <si>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</si>
  <si>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</si>
  <si>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</si>
  <si>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</si>
  <si>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</si>
  <si>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</si>
  <si>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X</t>
  </si>
  <si>
    <t>Усього</t>
  </si>
  <si>
    <t>Секретар сільської ради</t>
  </si>
  <si>
    <t>Вікторія ЛЕЩЕНКО</t>
  </si>
  <si>
    <t>у тому числі кошти, що передаються із загального фонду бюджету до спеціального фонду (бюджету розвитку)</t>
  </si>
  <si>
    <t>Первозванівська сільська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</si>
  <si>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ради</t>
  </si>
  <si>
    <t>Відділ освіти, молоді та спорту, культури та туризму виконавчого комітету Первозванівської сільської ради</t>
  </si>
  <si>
    <t>в т.ч.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</si>
  <si>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</si>
  <si>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в т.ч. освітня субвенція з державного бюджету місцевим бюджетам </t>
  </si>
  <si>
    <t>в т.ч. 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</si>
  <si>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 рішення Первозванівської сільської ради</t>
  </si>
  <si>
    <t>від 20 грудня 2019 року № 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</si>
</sst>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2" fontId="2" fillId="0" borderId="1" xfId="0" quotePrefix="1" applyNumberFormat="1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/>
    <xf numFmtId="2" fontId="8" fillId="0" borderId="1" xfId="0" quotePrefix="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10" fillId="0" borderId="1" xfId="0" quotePrefix="1" applyFont="1" applyFill="1" applyBorder="1" applyAlignment="1">
      <alignment horizontal="center" vertical="center" wrapText="1"/>
    </xf>
    <xf numFmtId="2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" fontId="4" fillId="0" borderId="1" xfId="0" quotePrefix="1" applyNumberFormat="1" applyFont="1" applyFill="1" applyBorder="1" applyAlignment="1">
      <alignment horizontal="center" vertical="center" wrapText="1"/>
    </xf>
    <xf numFmtId="4" fontId="4" fillId="0" borderId="1" xfId="0" quotePrefix="1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4" fontId="11" fillId="0" borderId="1" xfId="0" quotePrefix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1" fillId="0" borderId="0" xfId="0" applyFont="1" applyFill="1"/>
    <xf numFmtId="2" fontId="1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workbookViewId="0">
      <pane xSplit="4" ySplit="12" topLeftCell="E37" activePane="bottomRight" state="frozen"/>
      <selection pane="topRight" activeCell="E1" sqref="E1"/>
      <selection pane="bottomLeft" activeCell="A13" sqref="A13"/>
      <selection pane="bottomRight" activeCell="I39" sqref="I39"/>
    </sheetView>
  </sheetViews>
  <sheetFormatPr defaultColWidth="8.88671875" defaultRowHeight="13.8" x14ac:dyDescent="0.25"/>
  <cols>
    <col min="1" max="3" width="12.109375" style="4" customWidth="1"/>
    <col min="4" max="4" width="67" style="4" customWidth="1"/>
    <col min="5" max="5" width="14.6640625" style="4" customWidth="1"/>
    <col min="6" max="6" width="14.109375" style="4" customWidth="1"/>
    <col min="7" max="7" width="14.5546875" style="4" customWidth="1"/>
    <col min="8" max="8" width="13" style="4" customWidth="1"/>
    <col min="9" max="9" width="9.44140625" style="4" customWidth="1"/>
    <col min="10" max="10" width="12.5546875" style="4" customWidth="1"/>
    <col min="11" max="11" width="12.88671875" style="4" customWidth="1"/>
    <col min="12" max="12" width="14.44140625" style="4" customWidth="1"/>
    <col min="13" max="13" width="10.88671875" style="4" customWidth="1"/>
    <col min="14" max="14" width="10" style="4" customWidth="1"/>
    <col min="15" max="15" width="10.33203125" style="4" customWidth="1"/>
    <col min="16" max="16" width="12.44140625" style="4" customWidth="1"/>
    <col min="17" max="17" width="14.5546875" style="4" customWidth="1"/>
    <col min="18" max="16384" width="8.88671875" style="4"/>
  </cols>
  <sheetData>
    <row r="1" spans="1:17" x14ac:dyDescent="0.25">
      <c r="A1" s="4" t="s">
        <v>0</v>
      </c>
      <c r="N1" s="1" t="s">
        <v>1</v>
      </c>
    </row>
    <row r="2" spans="1:17" x14ac:dyDescent="0.25">
      <c r="N2" s="1" t="s">
        <v>130</v>
      </c>
    </row>
    <row r="3" spans="1:17" x14ac:dyDescent="0.25">
      <c r="N3" s="1" t="s">
        <v>131</v>
      </c>
    </row>
    <row r="5" spans="1:17" s="16" customFormat="1" ht="15.6" x14ac:dyDescent="0.3">
      <c r="A5" s="34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16" customFormat="1" ht="15.6" x14ac:dyDescent="0.3">
      <c r="A6" s="34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x14ac:dyDescent="0.25">
      <c r="Q7" s="5" t="s">
        <v>4</v>
      </c>
    </row>
    <row r="8" spans="1:17" s="3" customFormat="1" ht="12" x14ac:dyDescent="0.25">
      <c r="A8" s="33" t="s">
        <v>5</v>
      </c>
      <c r="B8" s="33" t="s">
        <v>6</v>
      </c>
      <c r="C8" s="33" t="s">
        <v>7</v>
      </c>
      <c r="D8" s="33" t="s">
        <v>8</v>
      </c>
      <c r="E8" s="33" t="s">
        <v>9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/>
      <c r="P8" s="33"/>
      <c r="Q8" s="33" t="s">
        <v>18</v>
      </c>
    </row>
    <row r="9" spans="1:17" s="3" customFormat="1" ht="13.2" customHeight="1" x14ac:dyDescent="0.25">
      <c r="A9" s="33"/>
      <c r="B9" s="33"/>
      <c r="C9" s="33"/>
      <c r="D9" s="33"/>
      <c r="E9" s="33" t="s">
        <v>10</v>
      </c>
      <c r="F9" s="33" t="s">
        <v>11</v>
      </c>
      <c r="G9" s="33" t="s">
        <v>12</v>
      </c>
      <c r="H9" s="33"/>
      <c r="I9" s="33" t="s">
        <v>15</v>
      </c>
      <c r="J9" s="33" t="s">
        <v>10</v>
      </c>
      <c r="K9" s="33" t="s">
        <v>17</v>
      </c>
      <c r="L9" s="36" t="s">
        <v>122</v>
      </c>
      <c r="M9" s="33" t="s">
        <v>11</v>
      </c>
      <c r="N9" s="33" t="s">
        <v>12</v>
      </c>
      <c r="O9" s="33"/>
      <c r="P9" s="33" t="s">
        <v>15</v>
      </c>
      <c r="Q9" s="33"/>
    </row>
    <row r="10" spans="1:17" s="3" customFormat="1" ht="12" x14ac:dyDescent="0.25">
      <c r="A10" s="33"/>
      <c r="B10" s="33"/>
      <c r="C10" s="33"/>
      <c r="D10" s="33"/>
      <c r="E10" s="33"/>
      <c r="F10" s="33"/>
      <c r="G10" s="33" t="s">
        <v>13</v>
      </c>
      <c r="H10" s="33" t="s">
        <v>14</v>
      </c>
      <c r="I10" s="33"/>
      <c r="J10" s="33"/>
      <c r="K10" s="33"/>
      <c r="L10" s="37"/>
      <c r="M10" s="33"/>
      <c r="N10" s="33" t="s">
        <v>13</v>
      </c>
      <c r="O10" s="33" t="s">
        <v>14</v>
      </c>
      <c r="P10" s="33"/>
      <c r="Q10" s="33"/>
    </row>
    <row r="11" spans="1:17" s="3" customFormat="1" ht="48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8"/>
      <c r="M11" s="33"/>
      <c r="N11" s="33"/>
      <c r="O11" s="33"/>
      <c r="P11" s="33"/>
      <c r="Q11" s="33"/>
    </row>
    <row r="12" spans="1:17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</row>
    <row r="13" spans="1:17" ht="15.6" x14ac:dyDescent="0.25">
      <c r="A13" s="7" t="s">
        <v>19</v>
      </c>
      <c r="B13" s="8"/>
      <c r="C13" s="9"/>
      <c r="D13" s="17" t="s">
        <v>123</v>
      </c>
      <c r="E13" s="11">
        <v>30570200</v>
      </c>
      <c r="F13" s="11">
        <f>1533000+29027200</f>
        <v>30560200</v>
      </c>
      <c r="G13" s="11">
        <v>10179400</v>
      </c>
      <c r="H13" s="11">
        <v>869800</v>
      </c>
      <c r="I13" s="11">
        <v>0</v>
      </c>
      <c r="J13" s="11">
        <v>3305200</v>
      </c>
      <c r="K13" s="11">
        <v>2945200</v>
      </c>
      <c r="L13" s="11">
        <v>2945200</v>
      </c>
      <c r="M13" s="11">
        <v>360000</v>
      </c>
      <c r="N13" s="11">
        <v>0</v>
      </c>
      <c r="O13" s="11">
        <v>0</v>
      </c>
      <c r="P13" s="11">
        <v>2945200</v>
      </c>
      <c r="Q13" s="11">
        <f t="shared" ref="Q13:Q45" si="0">E13+J13</f>
        <v>33875400</v>
      </c>
    </row>
    <row r="14" spans="1:17" ht="15.6" x14ac:dyDescent="0.25">
      <c r="A14" s="7" t="s">
        <v>20</v>
      </c>
      <c r="B14" s="8"/>
      <c r="C14" s="9"/>
      <c r="D14" s="17" t="s">
        <v>123</v>
      </c>
      <c r="E14" s="11">
        <v>30570200</v>
      </c>
      <c r="F14" s="11">
        <f>1533000+29027200</f>
        <v>30560200</v>
      </c>
      <c r="G14" s="11">
        <v>10179400</v>
      </c>
      <c r="H14" s="11">
        <v>869800</v>
      </c>
      <c r="I14" s="11">
        <v>0</v>
      </c>
      <c r="J14" s="11">
        <v>3305200</v>
      </c>
      <c r="K14" s="11">
        <v>2945200</v>
      </c>
      <c r="L14" s="11">
        <v>2945200</v>
      </c>
      <c r="M14" s="11">
        <v>360000</v>
      </c>
      <c r="N14" s="11">
        <v>0</v>
      </c>
      <c r="O14" s="11">
        <v>0</v>
      </c>
      <c r="P14" s="11">
        <v>2945200</v>
      </c>
      <c r="Q14" s="11">
        <f t="shared" si="0"/>
        <v>33875400</v>
      </c>
    </row>
    <row r="15" spans="1:17" ht="63.6" customHeight="1" x14ac:dyDescent="0.25">
      <c r="A15" s="12" t="s">
        <v>21</v>
      </c>
      <c r="B15" s="12" t="s">
        <v>23</v>
      </c>
      <c r="C15" s="13" t="s">
        <v>22</v>
      </c>
      <c r="D15" s="14" t="s">
        <v>124</v>
      </c>
      <c r="E15" s="15">
        <v>11775100</v>
      </c>
      <c r="F15" s="15">
        <v>11775100</v>
      </c>
      <c r="G15" s="15">
        <v>8588500</v>
      </c>
      <c r="H15" s="15">
        <v>364000</v>
      </c>
      <c r="I15" s="15">
        <v>0</v>
      </c>
      <c r="J15" s="15">
        <v>820400</v>
      </c>
      <c r="K15" s="15">
        <v>820400</v>
      </c>
      <c r="L15" s="15">
        <v>820400</v>
      </c>
      <c r="M15" s="15">
        <v>0</v>
      </c>
      <c r="N15" s="15">
        <v>0</v>
      </c>
      <c r="O15" s="15">
        <v>0</v>
      </c>
      <c r="P15" s="15">
        <v>820400</v>
      </c>
      <c r="Q15" s="15">
        <f t="shared" si="0"/>
        <v>12595500</v>
      </c>
    </row>
    <row r="16" spans="1:17" ht="32.4" customHeight="1" x14ac:dyDescent="0.25">
      <c r="A16" s="12" t="s">
        <v>24</v>
      </c>
      <c r="B16" s="12" t="s">
        <v>26</v>
      </c>
      <c r="C16" s="13" t="s">
        <v>25</v>
      </c>
      <c r="D16" s="14" t="s">
        <v>27</v>
      </c>
      <c r="E16" s="15">
        <v>627100</v>
      </c>
      <c r="F16" s="15">
        <v>627100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f t="shared" si="0"/>
        <v>627100</v>
      </c>
    </row>
    <row r="17" spans="1:17" ht="49.2" customHeight="1" x14ac:dyDescent="0.25">
      <c r="A17" s="12" t="s">
        <v>28</v>
      </c>
      <c r="B17" s="12" t="s">
        <v>30</v>
      </c>
      <c r="C17" s="13" t="s">
        <v>29</v>
      </c>
      <c r="D17" s="14" t="s">
        <v>31</v>
      </c>
      <c r="E17" s="15">
        <v>1237000</v>
      </c>
      <c r="F17" s="15">
        <v>1237000</v>
      </c>
      <c r="G17" s="15">
        <v>1003100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f t="shared" si="0"/>
        <v>1237000</v>
      </c>
    </row>
    <row r="18" spans="1:17" ht="19.95" customHeight="1" x14ac:dyDescent="0.25">
      <c r="A18" s="12" t="s">
        <v>32</v>
      </c>
      <c r="B18" s="12" t="s">
        <v>34</v>
      </c>
      <c r="C18" s="13" t="s">
        <v>33</v>
      </c>
      <c r="D18" s="14" t="s">
        <v>35</v>
      </c>
      <c r="E18" s="15">
        <v>30000</v>
      </c>
      <c r="F18" s="15">
        <v>30000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f t="shared" si="0"/>
        <v>30000</v>
      </c>
    </row>
    <row r="19" spans="1:17" ht="31.95" customHeight="1" x14ac:dyDescent="0.25">
      <c r="A19" s="12" t="s">
        <v>36</v>
      </c>
      <c r="B19" s="12" t="s">
        <v>38</v>
      </c>
      <c r="C19" s="13" t="s">
        <v>37</v>
      </c>
      <c r="D19" s="14" t="s">
        <v>39</v>
      </c>
      <c r="E19" s="15">
        <v>880400</v>
      </c>
      <c r="F19" s="15">
        <v>880400</v>
      </c>
      <c r="G19" s="15">
        <v>587800</v>
      </c>
      <c r="H19" s="15">
        <v>0</v>
      </c>
      <c r="I19" s="15">
        <v>0</v>
      </c>
      <c r="J19" s="15">
        <v>8000</v>
      </c>
      <c r="K19" s="15">
        <v>8000</v>
      </c>
      <c r="L19" s="15">
        <v>8000</v>
      </c>
      <c r="M19" s="15">
        <v>0</v>
      </c>
      <c r="N19" s="15">
        <v>0</v>
      </c>
      <c r="O19" s="15">
        <v>0</v>
      </c>
      <c r="P19" s="15">
        <v>8000</v>
      </c>
      <c r="Q19" s="15">
        <f t="shared" si="0"/>
        <v>888400</v>
      </c>
    </row>
    <row r="20" spans="1:17" ht="31.2" customHeight="1" x14ac:dyDescent="0.25">
      <c r="A20" s="12" t="s">
        <v>40</v>
      </c>
      <c r="B20" s="12" t="s">
        <v>41</v>
      </c>
      <c r="C20" s="13" t="s">
        <v>37</v>
      </c>
      <c r="D20" s="14" t="s">
        <v>42</v>
      </c>
      <c r="E20" s="15">
        <v>675300</v>
      </c>
      <c r="F20" s="15">
        <v>675300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f t="shared" si="0"/>
        <v>675300</v>
      </c>
    </row>
    <row r="21" spans="1:17" ht="31.2" customHeight="1" x14ac:dyDescent="0.25">
      <c r="A21" s="12" t="s">
        <v>43</v>
      </c>
      <c r="B21" s="12" t="s">
        <v>45</v>
      </c>
      <c r="C21" s="13" t="s">
        <v>44</v>
      </c>
      <c r="D21" s="14" t="s">
        <v>46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500000</v>
      </c>
      <c r="K21" s="15">
        <v>500000</v>
      </c>
      <c r="L21" s="15">
        <v>500000</v>
      </c>
      <c r="M21" s="15">
        <v>0</v>
      </c>
      <c r="N21" s="15">
        <v>0</v>
      </c>
      <c r="O21" s="15">
        <v>0</v>
      </c>
      <c r="P21" s="15">
        <v>500000</v>
      </c>
      <c r="Q21" s="15">
        <f t="shared" si="0"/>
        <v>500000</v>
      </c>
    </row>
    <row r="22" spans="1:17" ht="21.6" customHeight="1" x14ac:dyDescent="0.25">
      <c r="A22" s="12" t="s">
        <v>47</v>
      </c>
      <c r="B22" s="12" t="s">
        <v>48</v>
      </c>
      <c r="C22" s="13" t="s">
        <v>44</v>
      </c>
      <c r="D22" s="14" t="s">
        <v>49</v>
      </c>
      <c r="E22" s="15">
        <v>870200</v>
      </c>
      <c r="F22" s="15">
        <v>870200</v>
      </c>
      <c r="G22" s="15">
        <v>0</v>
      </c>
      <c r="H22" s="15">
        <v>505800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0"/>
        <v>870200</v>
      </c>
    </row>
    <row r="23" spans="1:17" ht="21.6" customHeight="1" x14ac:dyDescent="0.25">
      <c r="A23" s="12" t="s">
        <v>50</v>
      </c>
      <c r="B23" s="12" t="s">
        <v>52</v>
      </c>
      <c r="C23" s="13" t="s">
        <v>51</v>
      </c>
      <c r="D23" s="14" t="s">
        <v>53</v>
      </c>
      <c r="E23" s="15">
        <v>146000</v>
      </c>
      <c r="F23" s="15">
        <v>146000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f t="shared" si="0"/>
        <v>146000</v>
      </c>
    </row>
    <row r="24" spans="1:17" ht="21.6" customHeight="1" x14ac:dyDescent="0.25">
      <c r="A24" s="12" t="s">
        <v>54</v>
      </c>
      <c r="B24" s="12" t="s">
        <v>56</v>
      </c>
      <c r="C24" s="13" t="s">
        <v>55</v>
      </c>
      <c r="D24" s="14" t="s">
        <v>57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756800</v>
      </c>
      <c r="K24" s="15">
        <v>756800</v>
      </c>
      <c r="L24" s="15">
        <v>756800</v>
      </c>
      <c r="M24" s="15">
        <v>0</v>
      </c>
      <c r="N24" s="15">
        <v>0</v>
      </c>
      <c r="O24" s="15">
        <v>0</v>
      </c>
      <c r="P24" s="15">
        <v>756800</v>
      </c>
      <c r="Q24" s="15">
        <f t="shared" si="0"/>
        <v>756800</v>
      </c>
    </row>
    <row r="25" spans="1:17" ht="34.200000000000003" customHeight="1" x14ac:dyDescent="0.25">
      <c r="A25" s="12" t="s">
        <v>58</v>
      </c>
      <c r="B25" s="12" t="s">
        <v>60</v>
      </c>
      <c r="C25" s="13" t="s">
        <v>59</v>
      </c>
      <c r="D25" s="14" t="s">
        <v>61</v>
      </c>
      <c r="E25" s="15">
        <v>1390000</v>
      </c>
      <c r="F25" s="15">
        <v>1390000</v>
      </c>
      <c r="G25" s="15">
        <v>0</v>
      </c>
      <c r="H25" s="15">
        <v>0</v>
      </c>
      <c r="I25" s="15">
        <v>0</v>
      </c>
      <c r="J25" s="15">
        <v>860000</v>
      </c>
      <c r="K25" s="15">
        <v>860000</v>
      </c>
      <c r="L25" s="15">
        <v>860000</v>
      </c>
      <c r="M25" s="15">
        <v>0</v>
      </c>
      <c r="N25" s="15">
        <v>0</v>
      </c>
      <c r="O25" s="15">
        <v>0</v>
      </c>
      <c r="P25" s="15">
        <v>860000</v>
      </c>
      <c r="Q25" s="15">
        <f t="shared" si="0"/>
        <v>2250000</v>
      </c>
    </row>
    <row r="26" spans="1:17" ht="21.6" customHeight="1" x14ac:dyDescent="0.25">
      <c r="A26" s="12" t="s">
        <v>62</v>
      </c>
      <c r="B26" s="12" t="s">
        <v>64</v>
      </c>
      <c r="C26" s="13" t="s">
        <v>63</v>
      </c>
      <c r="D26" s="14" t="s">
        <v>65</v>
      </c>
      <c r="E26" s="15">
        <v>1533000</v>
      </c>
      <c r="F26" s="15">
        <v>1533000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f t="shared" si="0"/>
        <v>1533000</v>
      </c>
    </row>
    <row r="27" spans="1:17" ht="22.2" customHeight="1" x14ac:dyDescent="0.25">
      <c r="A27" s="12" t="s">
        <v>66</v>
      </c>
      <c r="B27" s="12" t="s">
        <v>68</v>
      </c>
      <c r="C27" s="13" t="s">
        <v>67</v>
      </c>
      <c r="D27" s="14" t="s">
        <v>69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360000</v>
      </c>
      <c r="K27" s="15">
        <v>0</v>
      </c>
      <c r="L27" s="15">
        <v>0</v>
      </c>
      <c r="M27" s="15">
        <v>360000</v>
      </c>
      <c r="N27" s="15">
        <v>0</v>
      </c>
      <c r="O27" s="15">
        <v>0</v>
      </c>
      <c r="P27" s="15">
        <v>0</v>
      </c>
      <c r="Q27" s="15">
        <f t="shared" si="0"/>
        <v>360000</v>
      </c>
    </row>
    <row r="28" spans="1:17" ht="18.600000000000001" customHeight="1" x14ac:dyDescent="0.25">
      <c r="A28" s="12" t="s">
        <v>70</v>
      </c>
      <c r="B28" s="12" t="s">
        <v>72</v>
      </c>
      <c r="C28" s="13" t="s">
        <v>71</v>
      </c>
      <c r="D28" s="14" t="s">
        <v>73</v>
      </c>
      <c r="E28" s="15">
        <v>10000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f t="shared" si="0"/>
        <v>10000</v>
      </c>
    </row>
    <row r="29" spans="1:17" ht="18.600000000000001" customHeight="1" x14ac:dyDescent="0.25">
      <c r="A29" s="12" t="s">
        <v>74</v>
      </c>
      <c r="B29" s="12" t="s">
        <v>76</v>
      </c>
      <c r="C29" s="13" t="s">
        <v>75</v>
      </c>
      <c r="D29" s="14" t="s">
        <v>77</v>
      </c>
      <c r="E29" s="15">
        <v>9989400</v>
      </c>
      <c r="F29" s="15">
        <v>9989400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f t="shared" si="0"/>
        <v>9989400</v>
      </c>
    </row>
    <row r="30" spans="1:17" ht="45.6" customHeight="1" x14ac:dyDescent="0.25">
      <c r="A30" s="12" t="s">
        <v>78</v>
      </c>
      <c r="B30" s="12" t="s">
        <v>79</v>
      </c>
      <c r="C30" s="13" t="s">
        <v>75</v>
      </c>
      <c r="D30" s="14" t="s">
        <v>80</v>
      </c>
      <c r="E30" s="15">
        <v>929800</v>
      </c>
      <c r="F30" s="15">
        <v>929800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f t="shared" si="0"/>
        <v>929800</v>
      </c>
    </row>
    <row r="31" spans="1:17" ht="18" customHeight="1" x14ac:dyDescent="0.25">
      <c r="A31" s="12" t="s">
        <v>81</v>
      </c>
      <c r="B31" s="12" t="s">
        <v>82</v>
      </c>
      <c r="C31" s="13" t="s">
        <v>75</v>
      </c>
      <c r="D31" s="14" t="s">
        <v>83</v>
      </c>
      <c r="E31" s="15">
        <v>476900</v>
      </c>
      <c r="F31" s="15">
        <v>476900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f t="shared" si="0"/>
        <v>476900</v>
      </c>
    </row>
    <row r="32" spans="1:17" ht="34.950000000000003" customHeight="1" x14ac:dyDescent="0.25">
      <c r="A32" s="7" t="s">
        <v>84</v>
      </c>
      <c r="B32" s="8"/>
      <c r="C32" s="9"/>
      <c r="D32" s="2" t="s">
        <v>125</v>
      </c>
      <c r="E32" s="26">
        <v>33251306</v>
      </c>
      <c r="F32" s="26">
        <v>33251306</v>
      </c>
      <c r="G32" s="26">
        <v>19706100</v>
      </c>
      <c r="H32" s="26">
        <v>3482000</v>
      </c>
      <c r="I32" s="26">
        <v>0</v>
      </c>
      <c r="J32" s="26">
        <v>1449433</v>
      </c>
      <c r="K32" s="26">
        <v>1249433</v>
      </c>
      <c r="L32" s="26">
        <v>1249433</v>
      </c>
      <c r="M32" s="26">
        <v>200000</v>
      </c>
      <c r="N32" s="26">
        <v>0</v>
      </c>
      <c r="O32" s="26">
        <v>0</v>
      </c>
      <c r="P32" s="26">
        <v>1249433</v>
      </c>
      <c r="Q32" s="26">
        <f>E32+J32</f>
        <v>34700739</v>
      </c>
    </row>
    <row r="33" spans="1:17" ht="34.950000000000003" customHeight="1" x14ac:dyDescent="0.25">
      <c r="A33" s="7" t="s">
        <v>85</v>
      </c>
      <c r="B33" s="8"/>
      <c r="C33" s="9"/>
      <c r="D33" s="2" t="s">
        <v>125</v>
      </c>
      <c r="E33" s="26">
        <v>33251306</v>
      </c>
      <c r="F33" s="26">
        <v>33251306</v>
      </c>
      <c r="G33" s="26">
        <v>19706100</v>
      </c>
      <c r="H33" s="26">
        <v>3482000</v>
      </c>
      <c r="I33" s="26">
        <v>0</v>
      </c>
      <c r="J33" s="26">
        <v>1449433</v>
      </c>
      <c r="K33" s="26">
        <v>1249433</v>
      </c>
      <c r="L33" s="26">
        <v>1249433</v>
      </c>
      <c r="M33" s="26">
        <v>200000</v>
      </c>
      <c r="N33" s="26">
        <v>0</v>
      </c>
      <c r="O33" s="26">
        <v>0</v>
      </c>
      <c r="P33" s="26">
        <v>1249433</v>
      </c>
      <c r="Q33" s="26">
        <f>E33+J33</f>
        <v>34700739</v>
      </c>
    </row>
    <row r="34" spans="1:17" ht="34.200000000000003" customHeight="1" x14ac:dyDescent="0.25">
      <c r="A34" s="12" t="s">
        <v>86</v>
      </c>
      <c r="B34" s="12" t="s">
        <v>87</v>
      </c>
      <c r="C34" s="13" t="s">
        <v>22</v>
      </c>
      <c r="D34" s="14" t="s">
        <v>88</v>
      </c>
      <c r="E34" s="15">
        <v>1910000</v>
      </c>
      <c r="F34" s="15">
        <v>1910000</v>
      </c>
      <c r="G34" s="15">
        <v>1500000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f t="shared" si="0"/>
        <v>1910000</v>
      </c>
    </row>
    <row r="35" spans="1:17" ht="19.2" customHeight="1" x14ac:dyDescent="0.25">
      <c r="A35" s="12" t="s">
        <v>89</v>
      </c>
      <c r="B35" s="12" t="s">
        <v>91</v>
      </c>
      <c r="C35" s="13" t="s">
        <v>90</v>
      </c>
      <c r="D35" s="14" t="s">
        <v>92</v>
      </c>
      <c r="E35" s="15">
        <v>5138400</v>
      </c>
      <c r="F35" s="15">
        <v>5138400</v>
      </c>
      <c r="G35" s="15">
        <v>2600000</v>
      </c>
      <c r="H35" s="15">
        <v>589200</v>
      </c>
      <c r="I35" s="15">
        <v>0</v>
      </c>
      <c r="J35" s="15">
        <v>100000</v>
      </c>
      <c r="K35" s="15">
        <v>0</v>
      </c>
      <c r="L35" s="15">
        <v>0</v>
      </c>
      <c r="M35" s="25">
        <v>100000</v>
      </c>
      <c r="N35" s="15">
        <v>0</v>
      </c>
      <c r="O35" s="15">
        <v>0</v>
      </c>
      <c r="P35" s="15">
        <v>0</v>
      </c>
      <c r="Q35" s="15">
        <f t="shared" si="0"/>
        <v>5238400</v>
      </c>
    </row>
    <row r="36" spans="1:17" ht="46.5" customHeight="1" x14ac:dyDescent="0.25">
      <c r="A36" s="12" t="s">
        <v>93</v>
      </c>
      <c r="B36" s="12" t="s">
        <v>29</v>
      </c>
      <c r="C36" s="23" t="s">
        <v>94</v>
      </c>
      <c r="D36" s="24" t="s">
        <v>127</v>
      </c>
      <c r="E36" s="25">
        <v>22663506</v>
      </c>
      <c r="F36" s="25">
        <v>22663506</v>
      </c>
      <c r="G36" s="25">
        <v>13713800</v>
      </c>
      <c r="H36" s="25">
        <v>2672100</v>
      </c>
      <c r="I36" s="25">
        <v>0</v>
      </c>
      <c r="J36" s="25">
        <v>1349433</v>
      </c>
      <c r="K36" s="25">
        <v>1249433</v>
      </c>
      <c r="L36" s="25">
        <v>1249433</v>
      </c>
      <c r="M36" s="25">
        <v>100000</v>
      </c>
      <c r="N36" s="25">
        <v>0</v>
      </c>
      <c r="O36" s="25">
        <v>0</v>
      </c>
      <c r="P36" s="25">
        <v>1249433</v>
      </c>
      <c r="Q36" s="25">
        <f>E36+J36</f>
        <v>24012939</v>
      </c>
    </row>
    <row r="37" spans="1:17" ht="49.5" customHeight="1" x14ac:dyDescent="0.25">
      <c r="A37" s="12"/>
      <c r="B37" s="12"/>
      <c r="C37" s="23"/>
      <c r="D37" s="27" t="s">
        <v>129</v>
      </c>
      <c r="E37" s="30">
        <v>248900</v>
      </c>
      <c r="F37" s="30">
        <v>248900</v>
      </c>
      <c r="G37" s="30"/>
      <c r="H37" s="30">
        <v>248900</v>
      </c>
      <c r="I37" s="25"/>
      <c r="J37" s="25"/>
      <c r="K37" s="25"/>
      <c r="L37" s="25"/>
      <c r="M37" s="25"/>
      <c r="N37" s="25"/>
      <c r="O37" s="25"/>
      <c r="P37" s="25"/>
      <c r="Q37" s="32">
        <f t="shared" si="0"/>
        <v>248900</v>
      </c>
    </row>
    <row r="38" spans="1:17" s="31" customFormat="1" ht="26.25" customHeight="1" x14ac:dyDescent="0.25">
      <c r="A38" s="28"/>
      <c r="B38" s="28"/>
      <c r="C38" s="29"/>
      <c r="D38" s="27" t="s">
        <v>128</v>
      </c>
      <c r="E38" s="30">
        <v>12045500</v>
      </c>
      <c r="F38" s="30">
        <v>12045500</v>
      </c>
      <c r="G38" s="30">
        <v>9873300</v>
      </c>
      <c r="H38" s="30"/>
      <c r="I38" s="30"/>
      <c r="J38" s="30"/>
      <c r="K38" s="30"/>
      <c r="L38" s="30"/>
      <c r="M38" s="30"/>
      <c r="N38" s="30"/>
      <c r="O38" s="30"/>
      <c r="P38" s="30"/>
      <c r="Q38" s="32">
        <f t="shared" si="0"/>
        <v>12045500</v>
      </c>
    </row>
    <row r="39" spans="1:17" s="22" customFormat="1" ht="41.4" customHeight="1" x14ac:dyDescent="0.25">
      <c r="A39" s="20"/>
      <c r="B39" s="20"/>
      <c r="C39" s="21"/>
      <c r="D39" s="18" t="s">
        <v>126</v>
      </c>
      <c r="E39" s="32">
        <v>93306</v>
      </c>
      <c r="F39" s="32">
        <v>93306</v>
      </c>
      <c r="G39" s="32">
        <v>76500</v>
      </c>
      <c r="H39" s="32"/>
      <c r="I39" s="32"/>
      <c r="J39" s="32">
        <v>49433</v>
      </c>
      <c r="K39" s="32">
        <v>49433</v>
      </c>
      <c r="L39" s="32">
        <v>49433</v>
      </c>
      <c r="M39" s="32"/>
      <c r="N39" s="32"/>
      <c r="O39" s="32"/>
      <c r="P39" s="32">
        <v>49433</v>
      </c>
      <c r="Q39" s="32">
        <f t="shared" si="0"/>
        <v>142739</v>
      </c>
    </row>
    <row r="40" spans="1:17" ht="34.950000000000003" customHeight="1" x14ac:dyDescent="0.25">
      <c r="A40" s="12" t="s">
        <v>95</v>
      </c>
      <c r="B40" s="12" t="s">
        <v>37</v>
      </c>
      <c r="C40" s="13" t="s">
        <v>96</v>
      </c>
      <c r="D40" s="14" t="s">
        <v>97</v>
      </c>
      <c r="E40" s="15">
        <v>550700</v>
      </c>
      <c r="F40" s="15">
        <v>550700</v>
      </c>
      <c r="G40" s="15">
        <v>435000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f t="shared" si="0"/>
        <v>550700</v>
      </c>
    </row>
    <row r="41" spans="1:17" ht="19.95" customHeight="1" x14ac:dyDescent="0.25">
      <c r="A41" s="12" t="s">
        <v>98</v>
      </c>
      <c r="B41" s="12" t="s">
        <v>100</v>
      </c>
      <c r="C41" s="13" t="s">
        <v>99</v>
      </c>
      <c r="D41" s="14" t="s">
        <v>101</v>
      </c>
      <c r="E41" s="15">
        <v>42000</v>
      </c>
      <c r="F41" s="15">
        <v>42000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f t="shared" si="0"/>
        <v>42000</v>
      </c>
    </row>
    <row r="42" spans="1:17" ht="54" customHeight="1" x14ac:dyDescent="0.25">
      <c r="A42" s="12" t="s">
        <v>102</v>
      </c>
      <c r="B42" s="12" t="s">
        <v>104</v>
      </c>
      <c r="C42" s="13" t="s">
        <v>103</v>
      </c>
      <c r="D42" s="14" t="s">
        <v>105</v>
      </c>
      <c r="E42" s="15">
        <v>224000</v>
      </c>
      <c r="F42" s="15">
        <v>224000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f t="shared" si="0"/>
        <v>224000</v>
      </c>
    </row>
    <row r="43" spans="1:17" ht="21" customHeight="1" x14ac:dyDescent="0.25">
      <c r="A43" s="12" t="s">
        <v>106</v>
      </c>
      <c r="B43" s="12" t="s">
        <v>108</v>
      </c>
      <c r="C43" s="13" t="s">
        <v>107</v>
      </c>
      <c r="D43" s="14" t="s">
        <v>109</v>
      </c>
      <c r="E43" s="15">
        <v>511800</v>
      </c>
      <c r="F43" s="15">
        <v>511800</v>
      </c>
      <c r="G43" s="15">
        <v>358200</v>
      </c>
      <c r="H43" s="15">
        <v>20800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f t="shared" si="0"/>
        <v>511800</v>
      </c>
    </row>
    <row r="44" spans="1:17" ht="34.200000000000003" customHeight="1" x14ac:dyDescent="0.25">
      <c r="A44" s="12" t="s">
        <v>110</v>
      </c>
      <c r="B44" s="12" t="s">
        <v>112</v>
      </c>
      <c r="C44" s="13" t="s">
        <v>111</v>
      </c>
      <c r="D44" s="14" t="s">
        <v>113</v>
      </c>
      <c r="E44" s="15">
        <v>2000700</v>
      </c>
      <c r="F44" s="15">
        <v>2000700</v>
      </c>
      <c r="G44" s="15">
        <v>1003100</v>
      </c>
      <c r="H44" s="15">
        <v>199900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f t="shared" si="0"/>
        <v>2000700</v>
      </c>
    </row>
    <row r="45" spans="1:17" ht="46.95" customHeight="1" x14ac:dyDescent="0.25">
      <c r="A45" s="12" t="s">
        <v>114</v>
      </c>
      <c r="B45" s="12" t="s">
        <v>116</v>
      </c>
      <c r="C45" s="13" t="s">
        <v>115</v>
      </c>
      <c r="D45" s="14" t="s">
        <v>117</v>
      </c>
      <c r="E45" s="15">
        <v>210200</v>
      </c>
      <c r="F45" s="15">
        <v>210200</v>
      </c>
      <c r="G45" s="15">
        <v>96000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f t="shared" si="0"/>
        <v>210200</v>
      </c>
    </row>
    <row r="46" spans="1:17" ht="27" customHeight="1" x14ac:dyDescent="0.25">
      <c r="A46" s="8" t="s">
        <v>118</v>
      </c>
      <c r="B46" s="7" t="s">
        <v>118</v>
      </c>
      <c r="C46" s="9" t="s">
        <v>118</v>
      </c>
      <c r="D46" s="10" t="s">
        <v>119</v>
      </c>
      <c r="E46" s="26">
        <v>63821506</v>
      </c>
      <c r="F46" s="26">
        <f>1533000+62278506</f>
        <v>63811506</v>
      </c>
      <c r="G46" s="26">
        <v>29885500</v>
      </c>
      <c r="H46" s="26">
        <v>4351800</v>
      </c>
      <c r="I46" s="26">
        <v>0</v>
      </c>
      <c r="J46" s="26">
        <v>4754633</v>
      </c>
      <c r="K46" s="26">
        <v>4194633</v>
      </c>
      <c r="L46" s="26">
        <v>4194633</v>
      </c>
      <c r="M46" s="26">
        <v>560000</v>
      </c>
      <c r="N46" s="26">
        <v>0</v>
      </c>
      <c r="O46" s="26">
        <v>0</v>
      </c>
      <c r="P46" s="26">
        <v>4194633</v>
      </c>
      <c r="Q46" s="26">
        <f>E46+J46</f>
        <v>68576139</v>
      </c>
    </row>
    <row r="49" spans="2:15" s="16" customFormat="1" ht="15.6" x14ac:dyDescent="0.3">
      <c r="B49" s="19" t="s">
        <v>120</v>
      </c>
      <c r="O49" s="19" t="s">
        <v>121</v>
      </c>
    </row>
  </sheetData>
  <mergeCells count="23">
    <mergeCell ref="A5:Q5"/>
    <mergeCell ref="A6:Q6"/>
    <mergeCell ref="A8:A11"/>
    <mergeCell ref="B8:B11"/>
    <mergeCell ref="C8:C11"/>
    <mergeCell ref="D8:D11"/>
    <mergeCell ref="E8:I8"/>
    <mergeCell ref="E9:E11"/>
    <mergeCell ref="F9:F11"/>
    <mergeCell ref="G9:H9"/>
    <mergeCell ref="P9:P11"/>
    <mergeCell ref="Q8:Q11"/>
    <mergeCell ref="L9:L11"/>
    <mergeCell ref="G10:G11"/>
    <mergeCell ref="H10:H11"/>
    <mergeCell ref="I9:I11"/>
    <mergeCell ref="J8:P8"/>
    <mergeCell ref="J9:J11"/>
    <mergeCell ref="K9:K11"/>
    <mergeCell ref="M9:M11"/>
    <mergeCell ref="N9:O9"/>
    <mergeCell ref="N10:N11"/>
    <mergeCell ref="O10:O11"/>
  </mergeCells>
  <pageMargins left="0.59055118110236227" right="0.59055118110236227" top="1.1811023622047245" bottom="0.39370078740157483" header="0" footer="0"/>
  <pageSetup paperSize="9" scale="5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2020-01-15T12:25:28Z</cp:lastPrinted>
  <dcterms:created xsi:type="dcterms:W3CDTF">2019-12-18T09:55:01Z</dcterms:created>
  <dcterms:modified xsi:type="dcterms:W3CDTF">2020-01-15T12:27:45Z</dcterms:modified>
</cp:coreProperties>
</file>