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ЛЮТИЙ\рішення\"/>
    </mc:Choice>
  </mc:AlternateContent>
  <xr:revisionPtr revIDLastSave="0" documentId="8_{6CD9FC8D-8924-1241-A5F6-5FC6C23F77AA}" xr6:coauthVersionLast="44" xr6:coauthVersionMax="44" xr10:uidLastSave="{00000000-0000-0000-0000-000000000000}"/>
  <bookViews>
    <workbookView xWindow="0" yWindow="0" windowWidth="14316" windowHeight="10428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F14" i="1"/>
  <c r="F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<sst xmlns="http://schemas.openxmlformats.org/spreadsheetml/2006/main" count="107" uniqueCount="93">
  <si>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</si>
  <si>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</si>
  <si>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</si>
  <si>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</si>
  <si>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</si>
  <si>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</si>
  <si>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</si>
  <si>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</si>
  <si>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</si>
  <si>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</si>
  <si>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</si>
  <si>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</si>
  <si>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</si>
  <si>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</si>
  <si>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</si>
  <si>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</si>
  <si>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</si>
  <si>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</si>
  <si>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</si>
  <si>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</si>
  <si>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</si>
  <si>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0113191</t>
  </si>
  <si>
    <t>1030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</si>
  <si>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</si>
  <si>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</si>
  <si>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</si>
  <si>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</si>
  <si>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</si>
  <si>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</si>
  <si>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</si>
  <si>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</si>
  <si>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</si>
  <si>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</si>
  <si>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</si>
  <si>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</si>
  <si>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</si>
  <si>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</si>
  <si>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</si>
  <si>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</si>
  <si>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</si>
  <si>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</si>
  <si>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</si>
  <si>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</si>
  <si>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</si>
  <si>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</si>
  <si>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</si>
  <si>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</si>
  <si>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</si>
  <si>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</si>
  <si>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</si>
  <si>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</si>
  <si>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</si>
  <si>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</si>
  <si>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</si>
  <si>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</si>
  <si>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</si>
  <si>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</si>
  <si>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</si>
  <si>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</si>
  <si>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</si>
  <si>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</si>
  <si>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</si>
  <si>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</si>
  <si>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</si>
  <si>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</si>
  <si>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</si>
  <si>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</si>
  <si>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</si>
  <si>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</si>
  <si>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</si>
  <si>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</si>
  <si>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</si>
  <si>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</si>
  <si>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</si>
  <si>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</si>
  <si>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</si>
  <si>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0617324</t>
  </si>
  <si>
    <t>7324</t>
  </si>
  <si>
    <t>Будівництво установ та закладів культури</t>
  </si>
  <si>
    <t>X</t>
  </si>
  <si>
    <t>УСЬОГО</t>
  </si>
  <si>
    <t>Секретар сільської ради</t>
  </si>
  <si>
    <t>Вікторія ЛЕЩЕНКО</t>
  </si>
  <si>
    <t>3522586600</t>
  </si>
  <si>
    <t>(код бюджету)</t>
  </si>
  <si>
    <t>ЗМІНИ ДО РОЗПОДІЛУ</t>
  </si>
  <si>
    <t>Первозванівська сільська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</si>
  <si>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</si>
  <si>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у тому числі кошти, що передаються із загального фонду бюджету до спеціального фонду (бюджету розвитку)</t>
  </si>
  <si>
    <t>Відділ освіти, молоді та спорту, культури та туризму виконавчого комітету Первозванівської сільської ради</t>
  </si>
  <si>
    <t>Додаток 2</t>
  </si>
  <si>
    <t>до рішення Первозванівської сільської ради</t>
  </si>
  <si>
    <t>від 21 лютого 2020 року № 1159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</si>
</sst>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quotePrefix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quotePrefix="1" applyNumberFormat="1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topLeftCell="D1" workbookViewId="0">
      <selection activeCell="A5" sqref="A5:Q5"/>
    </sheetView>
  </sheetViews>
  <sheetFormatPr defaultColWidth="8.875" defaultRowHeight="14.25" x14ac:dyDescent="0.15"/>
  <cols>
    <col min="1" max="3" width="12.1328125" style="4" customWidth="1"/>
    <col min="4" max="4" width="60.37109375" style="4" customWidth="1"/>
    <col min="5" max="5" width="12.57421875" style="4" customWidth="1"/>
    <col min="6" max="6" width="12.87109375" style="4" customWidth="1"/>
    <col min="7" max="7" width="8.13671875" style="4" customWidth="1"/>
    <col min="8" max="8" width="11.8359375" style="4" customWidth="1"/>
    <col min="9" max="9" width="8.73046875" style="4" customWidth="1"/>
    <col min="10" max="10" width="12.72265625" style="4" customWidth="1"/>
    <col min="11" max="11" width="13.90625" style="4" customWidth="1"/>
    <col min="12" max="12" width="14.6484375" style="4" customWidth="1"/>
    <col min="13" max="13" width="10.35546875" style="4" customWidth="1"/>
    <col min="14" max="14" width="8.43359375" style="4" customWidth="1"/>
    <col min="15" max="15" width="10.05859375" style="4" customWidth="1"/>
    <col min="16" max="16" width="12.4296875" style="4" customWidth="1"/>
    <col min="17" max="17" width="14.0546875" style="4" customWidth="1"/>
    <col min="18" max="16384" width="8.875" style="4"/>
  </cols>
  <sheetData>
    <row r="1" spans="1:17" x14ac:dyDescent="0.15">
      <c r="N1" s="9" t="s">
        <v>90</v>
      </c>
    </row>
    <row r="2" spans="1:17" x14ac:dyDescent="0.15">
      <c r="N2" s="9" t="s">
        <v>91</v>
      </c>
    </row>
    <row r="3" spans="1:17" x14ac:dyDescent="0.15">
      <c r="N3" s="9" t="s">
        <v>92</v>
      </c>
    </row>
    <row r="4" spans="1:17" x14ac:dyDescent="0.15">
      <c r="A4" s="22" t="s">
        <v>85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15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15">
      <c r="A7" s="4" t="s">
        <v>84</v>
      </c>
      <c r="Q7" s="7" t="s">
        <v>1</v>
      </c>
    </row>
    <row r="8" spans="1:17" x14ac:dyDescent="0.15">
      <c r="A8" s="24" t="s">
        <v>2</v>
      </c>
      <c r="B8" s="24" t="s">
        <v>3</v>
      </c>
      <c r="C8" s="24" t="s">
        <v>4</v>
      </c>
      <c r="D8" s="24" t="s">
        <v>5</v>
      </c>
      <c r="E8" s="24" t="s">
        <v>6</v>
      </c>
      <c r="F8" s="24"/>
      <c r="G8" s="24"/>
      <c r="H8" s="24"/>
      <c r="I8" s="24"/>
      <c r="J8" s="24" t="s">
        <v>13</v>
      </c>
      <c r="K8" s="24"/>
      <c r="L8" s="24"/>
      <c r="M8" s="24"/>
      <c r="N8" s="24"/>
      <c r="O8" s="24"/>
      <c r="P8" s="24"/>
      <c r="Q8" s="24" t="s">
        <v>15</v>
      </c>
    </row>
    <row r="9" spans="1:17" x14ac:dyDescent="0.15">
      <c r="A9" s="24"/>
      <c r="B9" s="24"/>
      <c r="C9" s="24"/>
      <c r="D9" s="24"/>
      <c r="E9" s="24" t="s">
        <v>7</v>
      </c>
      <c r="F9" s="24" t="s">
        <v>8</v>
      </c>
      <c r="G9" s="24" t="s">
        <v>9</v>
      </c>
      <c r="H9" s="24"/>
      <c r="I9" s="24" t="s">
        <v>12</v>
      </c>
      <c r="J9" s="24" t="s">
        <v>7</v>
      </c>
      <c r="K9" s="24" t="s">
        <v>14</v>
      </c>
      <c r="L9" s="25" t="s">
        <v>88</v>
      </c>
      <c r="M9" s="24" t="s">
        <v>8</v>
      </c>
      <c r="N9" s="24" t="s">
        <v>9</v>
      </c>
      <c r="O9" s="24"/>
      <c r="P9" s="24" t="s">
        <v>12</v>
      </c>
      <c r="Q9" s="24"/>
    </row>
    <row r="10" spans="1:17" x14ac:dyDescent="0.15">
      <c r="A10" s="24"/>
      <c r="B10" s="24"/>
      <c r="C10" s="24"/>
      <c r="D10" s="24"/>
      <c r="E10" s="24"/>
      <c r="F10" s="24"/>
      <c r="G10" s="24" t="s">
        <v>10</v>
      </c>
      <c r="H10" s="24" t="s">
        <v>11</v>
      </c>
      <c r="I10" s="24"/>
      <c r="J10" s="24"/>
      <c r="K10" s="24"/>
      <c r="L10" s="26"/>
      <c r="M10" s="24"/>
      <c r="N10" s="24" t="s">
        <v>10</v>
      </c>
      <c r="O10" s="24" t="s">
        <v>11</v>
      </c>
      <c r="P10" s="24"/>
      <c r="Q10" s="24"/>
    </row>
    <row r="11" spans="1:17" ht="68.4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7"/>
      <c r="M11" s="24"/>
      <c r="N11" s="24"/>
      <c r="O11" s="24"/>
      <c r="P11" s="24"/>
      <c r="Q11" s="24"/>
    </row>
    <row r="12" spans="1:17" x14ac:dyDescent="0.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</row>
    <row r="13" spans="1:17" ht="19.149999999999999" customHeight="1" x14ac:dyDescent="0.15">
      <c r="A13" s="11" t="s">
        <v>16</v>
      </c>
      <c r="B13" s="12"/>
      <c r="C13" s="1"/>
      <c r="D13" s="2" t="s">
        <v>86</v>
      </c>
      <c r="E13" s="20">
        <v>1509211</v>
      </c>
      <c r="F13" s="20">
        <f>1409211+100000</f>
        <v>1509211</v>
      </c>
      <c r="G13" s="20">
        <v>0</v>
      </c>
      <c r="H13" s="20">
        <v>60000</v>
      </c>
      <c r="I13" s="20">
        <v>0</v>
      </c>
      <c r="J13" s="20">
        <v>134900</v>
      </c>
      <c r="K13" s="20">
        <v>134900</v>
      </c>
      <c r="L13" s="19">
        <f>K13</f>
        <v>134900</v>
      </c>
      <c r="M13" s="3">
        <v>0</v>
      </c>
      <c r="N13" s="3">
        <v>0</v>
      </c>
      <c r="O13" s="3">
        <v>0</v>
      </c>
      <c r="P13" s="20">
        <v>134900</v>
      </c>
      <c r="Q13" s="3">
        <f t="shared" ref="Q13:Q33" si="0">E13+J13</f>
        <v>1644111</v>
      </c>
    </row>
    <row r="14" spans="1:17" ht="18.600000000000001" customHeight="1" x14ac:dyDescent="0.15">
      <c r="A14" s="11" t="s">
        <v>17</v>
      </c>
      <c r="B14" s="12"/>
      <c r="C14" s="1"/>
      <c r="D14" s="2" t="s">
        <v>86</v>
      </c>
      <c r="E14" s="20">
        <v>1509211</v>
      </c>
      <c r="F14" s="20">
        <f>1409211+100000</f>
        <v>1509211</v>
      </c>
      <c r="G14" s="20">
        <v>0</v>
      </c>
      <c r="H14" s="20">
        <v>60000</v>
      </c>
      <c r="I14" s="20">
        <v>0</v>
      </c>
      <c r="J14" s="20">
        <v>134900</v>
      </c>
      <c r="K14" s="20">
        <v>134900</v>
      </c>
      <c r="L14" s="19">
        <f t="shared" ref="L14:L33" si="1">K14</f>
        <v>134900</v>
      </c>
      <c r="M14" s="3">
        <v>0</v>
      </c>
      <c r="N14" s="3">
        <v>0</v>
      </c>
      <c r="O14" s="3">
        <v>0</v>
      </c>
      <c r="P14" s="20">
        <v>134900</v>
      </c>
      <c r="Q14" s="3">
        <f t="shared" si="0"/>
        <v>1644111</v>
      </c>
    </row>
    <row r="15" spans="1:17" ht="51" customHeight="1" x14ac:dyDescent="0.15">
      <c r="A15" s="14" t="s">
        <v>18</v>
      </c>
      <c r="B15" s="14" t="s">
        <v>20</v>
      </c>
      <c r="C15" s="15" t="s">
        <v>19</v>
      </c>
      <c r="D15" s="16" t="s">
        <v>87</v>
      </c>
      <c r="E15" s="21">
        <v>315100</v>
      </c>
      <c r="F15" s="21">
        <v>315100</v>
      </c>
      <c r="G15" s="21">
        <v>0</v>
      </c>
      <c r="H15" s="21">
        <v>60000</v>
      </c>
      <c r="I15" s="21">
        <v>0</v>
      </c>
      <c r="J15" s="21">
        <v>-220100</v>
      </c>
      <c r="K15" s="21">
        <v>-220100</v>
      </c>
      <c r="L15" s="18">
        <f t="shared" si="1"/>
        <v>-220100</v>
      </c>
      <c r="M15" s="17">
        <v>0</v>
      </c>
      <c r="N15" s="17">
        <v>0</v>
      </c>
      <c r="O15" s="17">
        <v>0</v>
      </c>
      <c r="P15" s="21">
        <v>-220100</v>
      </c>
      <c r="Q15" s="17">
        <f t="shared" si="0"/>
        <v>95000</v>
      </c>
    </row>
    <row r="16" spans="1:17" ht="21.6" customHeight="1" x14ac:dyDescent="0.15">
      <c r="A16" s="14" t="s">
        <v>21</v>
      </c>
      <c r="B16" s="14" t="s">
        <v>23</v>
      </c>
      <c r="C16" s="15" t="s">
        <v>22</v>
      </c>
      <c r="D16" s="16" t="s">
        <v>24</v>
      </c>
      <c r="E16" s="17">
        <v>30000</v>
      </c>
      <c r="F16" s="17">
        <v>30000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f t="shared" si="1"/>
        <v>0</v>
      </c>
      <c r="M16" s="17">
        <v>0</v>
      </c>
      <c r="N16" s="17">
        <v>0</v>
      </c>
      <c r="O16" s="17">
        <v>0</v>
      </c>
      <c r="P16" s="17">
        <v>0</v>
      </c>
      <c r="Q16" s="17">
        <f t="shared" si="0"/>
        <v>30000</v>
      </c>
    </row>
    <row r="17" spans="1:17" ht="30" customHeight="1" x14ac:dyDescent="0.15">
      <c r="A17" s="14" t="s">
        <v>25</v>
      </c>
      <c r="B17" s="14" t="s">
        <v>27</v>
      </c>
      <c r="C17" s="15" t="s">
        <v>26</v>
      </c>
      <c r="D17" s="16" t="s">
        <v>28</v>
      </c>
      <c r="E17" s="17">
        <v>-30000</v>
      </c>
      <c r="F17" s="17">
        <v>-30000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f t="shared" si="1"/>
        <v>0</v>
      </c>
      <c r="M17" s="17">
        <v>0</v>
      </c>
      <c r="N17" s="17">
        <v>0</v>
      </c>
      <c r="O17" s="17">
        <v>0</v>
      </c>
      <c r="P17" s="17">
        <v>0</v>
      </c>
      <c r="Q17" s="17">
        <f t="shared" si="0"/>
        <v>-30000</v>
      </c>
    </row>
    <row r="18" spans="1:17" ht="29.45" customHeight="1" x14ac:dyDescent="0.15">
      <c r="A18" s="14" t="s">
        <v>29</v>
      </c>
      <c r="B18" s="14" t="s">
        <v>31</v>
      </c>
      <c r="C18" s="15" t="s">
        <v>30</v>
      </c>
      <c r="D18" s="16" t="s">
        <v>32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-100000</v>
      </c>
      <c r="K18" s="17">
        <v>-100000</v>
      </c>
      <c r="L18" s="18">
        <f t="shared" si="1"/>
        <v>-100000</v>
      </c>
      <c r="M18" s="17">
        <v>0</v>
      </c>
      <c r="N18" s="17">
        <v>0</v>
      </c>
      <c r="O18" s="17">
        <v>0</v>
      </c>
      <c r="P18" s="17">
        <v>-100000</v>
      </c>
      <c r="Q18" s="17">
        <f t="shared" si="0"/>
        <v>-100000</v>
      </c>
    </row>
    <row r="19" spans="1:17" ht="20.45" customHeight="1" x14ac:dyDescent="0.15">
      <c r="A19" s="14" t="s">
        <v>33</v>
      </c>
      <c r="B19" s="14" t="s">
        <v>34</v>
      </c>
      <c r="C19" s="15" t="s">
        <v>30</v>
      </c>
      <c r="D19" s="16" t="s">
        <v>35</v>
      </c>
      <c r="E19" s="17">
        <v>239700</v>
      </c>
      <c r="F19" s="17">
        <v>239700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8">
        <f t="shared" si="1"/>
        <v>0</v>
      </c>
      <c r="M19" s="17">
        <v>0</v>
      </c>
      <c r="N19" s="17">
        <v>0</v>
      </c>
      <c r="O19" s="17">
        <v>0</v>
      </c>
      <c r="P19" s="17">
        <v>0</v>
      </c>
      <c r="Q19" s="17">
        <f t="shared" si="0"/>
        <v>239700</v>
      </c>
    </row>
    <row r="20" spans="1:17" ht="20.45" customHeight="1" x14ac:dyDescent="0.15">
      <c r="A20" s="14" t="s">
        <v>36</v>
      </c>
      <c r="B20" s="14" t="s">
        <v>38</v>
      </c>
      <c r="C20" s="15" t="s">
        <v>37</v>
      </c>
      <c r="D20" s="16" t="s">
        <v>39</v>
      </c>
      <c r="E20" s="17">
        <v>10000</v>
      </c>
      <c r="F20" s="17">
        <v>10000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f t="shared" si="1"/>
        <v>0</v>
      </c>
      <c r="M20" s="17">
        <v>0</v>
      </c>
      <c r="N20" s="17">
        <v>0</v>
      </c>
      <c r="O20" s="17">
        <v>0</v>
      </c>
      <c r="P20" s="17">
        <v>0</v>
      </c>
      <c r="Q20" s="17">
        <f t="shared" si="0"/>
        <v>10000</v>
      </c>
    </row>
    <row r="21" spans="1:17" ht="20.45" customHeight="1" x14ac:dyDescent="0.15">
      <c r="A21" s="14" t="s">
        <v>40</v>
      </c>
      <c r="B21" s="14" t="s">
        <v>42</v>
      </c>
      <c r="C21" s="15" t="s">
        <v>41</v>
      </c>
      <c r="D21" s="16" t="s">
        <v>43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155000</v>
      </c>
      <c r="K21" s="17">
        <v>155000</v>
      </c>
      <c r="L21" s="18">
        <f t="shared" si="1"/>
        <v>155000</v>
      </c>
      <c r="M21" s="17">
        <v>0</v>
      </c>
      <c r="N21" s="17">
        <v>0</v>
      </c>
      <c r="O21" s="17">
        <v>0</v>
      </c>
      <c r="P21" s="17">
        <v>155000</v>
      </c>
      <c r="Q21" s="17">
        <f t="shared" si="0"/>
        <v>155000</v>
      </c>
    </row>
    <row r="22" spans="1:17" ht="32.450000000000003" customHeight="1" x14ac:dyDescent="0.15">
      <c r="A22" s="14" t="s">
        <v>44</v>
      </c>
      <c r="B22" s="14" t="s">
        <v>46</v>
      </c>
      <c r="C22" s="15" t="s">
        <v>45</v>
      </c>
      <c r="D22" s="16" t="s">
        <v>47</v>
      </c>
      <c r="E22" s="17">
        <v>-542589</v>
      </c>
      <c r="F22" s="17">
        <v>-542589</v>
      </c>
      <c r="G22" s="17">
        <v>0</v>
      </c>
      <c r="H22" s="17">
        <v>0</v>
      </c>
      <c r="I22" s="17">
        <v>0</v>
      </c>
      <c r="J22" s="17">
        <v>300000</v>
      </c>
      <c r="K22" s="17">
        <v>300000</v>
      </c>
      <c r="L22" s="18">
        <f t="shared" si="1"/>
        <v>300000</v>
      </c>
      <c r="M22" s="17">
        <v>0</v>
      </c>
      <c r="N22" s="17">
        <v>0</v>
      </c>
      <c r="O22" s="17">
        <v>0</v>
      </c>
      <c r="P22" s="17">
        <v>300000</v>
      </c>
      <c r="Q22" s="17">
        <f t="shared" si="0"/>
        <v>-242589</v>
      </c>
    </row>
    <row r="23" spans="1:17" ht="22.9" customHeight="1" x14ac:dyDescent="0.15">
      <c r="A23" s="14" t="s">
        <v>48</v>
      </c>
      <c r="B23" s="14" t="s">
        <v>50</v>
      </c>
      <c r="C23" s="15" t="s">
        <v>49</v>
      </c>
      <c r="D23" s="16" t="s">
        <v>51</v>
      </c>
      <c r="E23" s="17">
        <v>100000</v>
      </c>
      <c r="F23" s="17">
        <v>100000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8">
        <f t="shared" si="1"/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0"/>
        <v>100000</v>
      </c>
    </row>
    <row r="24" spans="1:17" ht="72.599999999999994" customHeight="1" x14ac:dyDescent="0.15">
      <c r="A24" s="14" t="s">
        <v>52</v>
      </c>
      <c r="B24" s="14" t="s">
        <v>54</v>
      </c>
      <c r="C24" s="15" t="s">
        <v>53</v>
      </c>
      <c r="D24" s="16" t="s">
        <v>55</v>
      </c>
      <c r="E24" s="17">
        <v>1000000</v>
      </c>
      <c r="F24" s="17">
        <v>1000000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f t="shared" si="1"/>
        <v>0</v>
      </c>
      <c r="M24" s="17">
        <v>0</v>
      </c>
      <c r="N24" s="17">
        <v>0</v>
      </c>
      <c r="O24" s="17">
        <v>0</v>
      </c>
      <c r="P24" s="17">
        <v>0</v>
      </c>
      <c r="Q24" s="17">
        <f t="shared" si="0"/>
        <v>1000000</v>
      </c>
    </row>
    <row r="25" spans="1:17" ht="21" customHeight="1" x14ac:dyDescent="0.15">
      <c r="A25" s="14" t="s">
        <v>56</v>
      </c>
      <c r="B25" s="14" t="s">
        <v>57</v>
      </c>
      <c r="C25" s="15" t="s">
        <v>53</v>
      </c>
      <c r="D25" s="16" t="s">
        <v>58</v>
      </c>
      <c r="E25" s="17">
        <v>147000</v>
      </c>
      <c r="F25" s="17">
        <v>147000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8">
        <f t="shared" si="1"/>
        <v>0</v>
      </c>
      <c r="M25" s="17">
        <v>0</v>
      </c>
      <c r="N25" s="17">
        <v>0</v>
      </c>
      <c r="O25" s="17">
        <v>0</v>
      </c>
      <c r="P25" s="17">
        <v>0</v>
      </c>
      <c r="Q25" s="17">
        <f t="shared" si="0"/>
        <v>147000</v>
      </c>
    </row>
    <row r="26" spans="1:17" ht="40.15" customHeight="1" x14ac:dyDescent="0.15">
      <c r="A26" s="14" t="s">
        <v>59</v>
      </c>
      <c r="B26" s="14" t="s">
        <v>60</v>
      </c>
      <c r="C26" s="15" t="s">
        <v>53</v>
      </c>
      <c r="D26" s="16" t="s">
        <v>61</v>
      </c>
      <c r="E26" s="17">
        <v>240000</v>
      </c>
      <c r="F26" s="17">
        <v>240000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f t="shared" si="1"/>
        <v>0</v>
      </c>
      <c r="M26" s="17">
        <v>0</v>
      </c>
      <c r="N26" s="17">
        <v>0</v>
      </c>
      <c r="O26" s="17">
        <v>0</v>
      </c>
      <c r="P26" s="17">
        <v>0</v>
      </c>
      <c r="Q26" s="17">
        <f t="shared" si="0"/>
        <v>240000</v>
      </c>
    </row>
    <row r="27" spans="1:17" ht="39" customHeight="1" x14ac:dyDescent="0.15">
      <c r="A27" s="11" t="s">
        <v>62</v>
      </c>
      <c r="B27" s="12"/>
      <c r="C27" s="1"/>
      <c r="D27" s="13" t="s">
        <v>89</v>
      </c>
      <c r="E27" s="3">
        <v>-507350</v>
      </c>
      <c r="F27" s="3">
        <v>-507350</v>
      </c>
      <c r="G27" s="3">
        <v>0</v>
      </c>
      <c r="H27" s="3">
        <v>-494200</v>
      </c>
      <c r="I27" s="3">
        <v>0</v>
      </c>
      <c r="J27" s="3">
        <v>430550</v>
      </c>
      <c r="K27" s="3">
        <v>430550</v>
      </c>
      <c r="L27" s="19">
        <f t="shared" si="1"/>
        <v>430550</v>
      </c>
      <c r="M27" s="3">
        <v>0</v>
      </c>
      <c r="N27" s="3">
        <v>0</v>
      </c>
      <c r="O27" s="3">
        <v>0</v>
      </c>
      <c r="P27" s="3">
        <v>430550</v>
      </c>
      <c r="Q27" s="3">
        <f t="shared" si="0"/>
        <v>-76800</v>
      </c>
    </row>
    <row r="28" spans="1:17" ht="40.15" customHeight="1" x14ac:dyDescent="0.15">
      <c r="A28" s="11" t="s">
        <v>63</v>
      </c>
      <c r="B28" s="12"/>
      <c r="C28" s="1"/>
      <c r="D28" s="13" t="s">
        <v>89</v>
      </c>
      <c r="E28" s="3">
        <v>-507350</v>
      </c>
      <c r="F28" s="3">
        <v>-507350</v>
      </c>
      <c r="G28" s="3">
        <v>0</v>
      </c>
      <c r="H28" s="3">
        <v>-494200</v>
      </c>
      <c r="I28" s="3">
        <v>0</v>
      </c>
      <c r="J28" s="3">
        <v>430550</v>
      </c>
      <c r="K28" s="3">
        <v>430550</v>
      </c>
      <c r="L28" s="19">
        <f t="shared" si="1"/>
        <v>430550</v>
      </c>
      <c r="M28" s="3">
        <v>0</v>
      </c>
      <c r="N28" s="3">
        <v>0</v>
      </c>
      <c r="O28" s="3">
        <v>0</v>
      </c>
      <c r="P28" s="3">
        <v>430550</v>
      </c>
      <c r="Q28" s="3">
        <f t="shared" si="0"/>
        <v>-76800</v>
      </c>
    </row>
    <row r="29" spans="1:17" ht="22.9" customHeight="1" x14ac:dyDescent="0.15">
      <c r="A29" s="14" t="s">
        <v>64</v>
      </c>
      <c r="B29" s="14" t="s">
        <v>66</v>
      </c>
      <c r="C29" s="15" t="s">
        <v>65</v>
      </c>
      <c r="D29" s="16" t="s">
        <v>67</v>
      </c>
      <c r="E29" s="17">
        <v>-18550</v>
      </c>
      <c r="F29" s="17">
        <v>-18550</v>
      </c>
      <c r="G29" s="17">
        <v>0</v>
      </c>
      <c r="H29" s="17">
        <v>0</v>
      </c>
      <c r="I29" s="17">
        <v>0</v>
      </c>
      <c r="J29" s="17">
        <v>18550</v>
      </c>
      <c r="K29" s="17">
        <v>18550</v>
      </c>
      <c r="L29" s="18">
        <f t="shared" si="1"/>
        <v>18550</v>
      </c>
      <c r="M29" s="17">
        <v>0</v>
      </c>
      <c r="N29" s="17">
        <v>0</v>
      </c>
      <c r="O29" s="17">
        <v>0</v>
      </c>
      <c r="P29" s="17">
        <v>18550</v>
      </c>
      <c r="Q29" s="17">
        <f t="shared" si="0"/>
        <v>0</v>
      </c>
    </row>
    <row r="30" spans="1:17" ht="50.45" customHeight="1" x14ac:dyDescent="0.15">
      <c r="A30" s="14" t="s">
        <v>68</v>
      </c>
      <c r="B30" s="14" t="s">
        <v>70</v>
      </c>
      <c r="C30" s="15" t="s">
        <v>69</v>
      </c>
      <c r="D30" s="16" t="s">
        <v>71</v>
      </c>
      <c r="E30" s="17">
        <v>-518800</v>
      </c>
      <c r="F30" s="17">
        <v>-518800</v>
      </c>
      <c r="G30" s="17">
        <v>0</v>
      </c>
      <c r="H30" s="17">
        <v>-494200</v>
      </c>
      <c r="I30" s="17">
        <v>0</v>
      </c>
      <c r="J30" s="17">
        <v>-600000</v>
      </c>
      <c r="K30" s="17">
        <v>-600000</v>
      </c>
      <c r="L30" s="18">
        <f t="shared" si="1"/>
        <v>-600000</v>
      </c>
      <c r="M30" s="17">
        <v>0</v>
      </c>
      <c r="N30" s="17">
        <v>0</v>
      </c>
      <c r="O30" s="17">
        <v>0</v>
      </c>
      <c r="P30" s="17">
        <v>-600000</v>
      </c>
      <c r="Q30" s="17">
        <f t="shared" si="0"/>
        <v>-1118800</v>
      </c>
    </row>
    <row r="31" spans="1:17" ht="32.450000000000003" customHeight="1" x14ac:dyDescent="0.15">
      <c r="A31" s="14" t="s">
        <v>72</v>
      </c>
      <c r="B31" s="14" t="s">
        <v>74</v>
      </c>
      <c r="C31" s="15" t="s">
        <v>73</v>
      </c>
      <c r="D31" s="16" t="s">
        <v>75</v>
      </c>
      <c r="E31" s="17">
        <v>30000</v>
      </c>
      <c r="F31" s="17">
        <v>30000</v>
      </c>
      <c r="G31" s="17">
        <v>0</v>
      </c>
      <c r="H31" s="17">
        <v>0</v>
      </c>
      <c r="I31" s="17">
        <v>0</v>
      </c>
      <c r="J31" s="17">
        <v>12000</v>
      </c>
      <c r="K31" s="17">
        <v>12000</v>
      </c>
      <c r="L31" s="18">
        <f t="shared" si="1"/>
        <v>12000</v>
      </c>
      <c r="M31" s="17">
        <v>0</v>
      </c>
      <c r="N31" s="17">
        <v>0</v>
      </c>
      <c r="O31" s="17">
        <v>0</v>
      </c>
      <c r="P31" s="17">
        <v>12000</v>
      </c>
      <c r="Q31" s="17">
        <f t="shared" si="0"/>
        <v>42000</v>
      </c>
    </row>
    <row r="32" spans="1:17" ht="25.9" customHeight="1" x14ac:dyDescent="0.15">
      <c r="A32" s="14" t="s">
        <v>76</v>
      </c>
      <c r="B32" s="14" t="s">
        <v>77</v>
      </c>
      <c r="C32" s="15" t="s">
        <v>41</v>
      </c>
      <c r="D32" s="16" t="s">
        <v>78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1000000</v>
      </c>
      <c r="K32" s="17">
        <v>1000000</v>
      </c>
      <c r="L32" s="18">
        <f t="shared" si="1"/>
        <v>1000000</v>
      </c>
      <c r="M32" s="17">
        <v>0</v>
      </c>
      <c r="N32" s="17">
        <v>0</v>
      </c>
      <c r="O32" s="17">
        <v>0</v>
      </c>
      <c r="P32" s="17">
        <v>1000000</v>
      </c>
      <c r="Q32" s="17">
        <f t="shared" si="0"/>
        <v>1000000</v>
      </c>
    </row>
    <row r="33" spans="1:17" x14ac:dyDescent="0.15">
      <c r="A33" s="12" t="s">
        <v>79</v>
      </c>
      <c r="B33" s="11" t="s">
        <v>79</v>
      </c>
      <c r="C33" s="1" t="s">
        <v>79</v>
      </c>
      <c r="D33" s="2" t="s">
        <v>80</v>
      </c>
      <c r="E33" s="20">
        <v>1001861</v>
      </c>
      <c r="F33" s="20">
        <f>100000+901861</f>
        <v>1001861</v>
      </c>
      <c r="G33" s="20">
        <v>0</v>
      </c>
      <c r="H33" s="20">
        <v>-434200</v>
      </c>
      <c r="I33" s="20">
        <v>0</v>
      </c>
      <c r="J33" s="20">
        <v>565450</v>
      </c>
      <c r="K33" s="20">
        <v>565450</v>
      </c>
      <c r="L33" s="19">
        <f t="shared" si="1"/>
        <v>565450</v>
      </c>
      <c r="M33" s="3">
        <v>0</v>
      </c>
      <c r="N33" s="3">
        <v>0</v>
      </c>
      <c r="O33" s="3">
        <v>0</v>
      </c>
      <c r="P33" s="20">
        <v>565450</v>
      </c>
      <c r="Q33" s="3">
        <f t="shared" si="0"/>
        <v>1567311</v>
      </c>
    </row>
    <row r="36" spans="1:17" x14ac:dyDescent="0.15">
      <c r="B36" s="8" t="s">
        <v>81</v>
      </c>
      <c r="O36" s="8" t="s">
        <v>82</v>
      </c>
    </row>
  </sheetData>
  <mergeCells count="23">
    <mergeCell ref="J8:P8"/>
    <mergeCell ref="J9:J11"/>
    <mergeCell ref="K9:K11"/>
    <mergeCell ref="M9:M11"/>
    <mergeCell ref="N9:O9"/>
    <mergeCell ref="N10:N11"/>
    <mergeCell ref="O10:O11"/>
    <mergeCell ref="A4:Q4"/>
    <mergeCell ref="A5:Q5"/>
    <mergeCell ref="A8:A11"/>
    <mergeCell ref="B8:B11"/>
    <mergeCell ref="C8:C11"/>
    <mergeCell ref="D8:D11"/>
    <mergeCell ref="E8:I8"/>
    <mergeCell ref="E9:E11"/>
    <mergeCell ref="F9:F11"/>
    <mergeCell ref="G9:H9"/>
    <mergeCell ref="P9:P11"/>
    <mergeCell ref="Q8:Q11"/>
    <mergeCell ref="L9:L11"/>
    <mergeCell ref="G10:G11"/>
    <mergeCell ref="H10:H11"/>
    <mergeCell ref="I9:I11"/>
  </mergeCells>
  <pageMargins left="0.39370078740157483" right="0.39370078740157483" top="0.98425196850393704" bottom="0.39370078740157483" header="0" footer="0"/>
  <pageSetup paperSize="9" scale="6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2020-02-25T07:02:29Z</cp:lastPrinted>
  <dcterms:created xsi:type="dcterms:W3CDTF">2020-02-18T12:39:50Z</dcterms:created>
  <dcterms:modified xsi:type="dcterms:W3CDTF">2020-02-25T07:07:18Z</dcterms:modified>
</cp:coreProperties>
</file>