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0\ПРОЕКТ РІШЕННЯ ЧЕРВЕНЬ\РІШЕННЯ 1328 червень\"/>
    </mc:Choice>
  </mc:AlternateContent>
  <bookViews>
    <workbookView xWindow="0" yWindow="0" windowWidth="10536" windowHeight="109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E15" i="1"/>
  <c r="K14" i="1"/>
  <c r="L14" i="1"/>
  <c r="M14" i="1"/>
  <c r="N14" i="1"/>
  <c r="O14" i="1"/>
  <c r="P14" i="1"/>
  <c r="Q14" i="1"/>
  <c r="K15" i="1"/>
  <c r="L15" i="1"/>
  <c r="M15" i="1"/>
  <c r="N15" i="1"/>
  <c r="O15" i="1"/>
  <c r="P15" i="1"/>
  <c r="Q15" i="1"/>
  <c r="J15" i="1"/>
  <c r="Q17" i="1"/>
  <c r="Q18" i="1"/>
  <c r="I29" i="1" l="1"/>
  <c r="K29" i="1"/>
  <c r="E29" i="1"/>
  <c r="F14" i="1"/>
  <c r="F29" i="1" s="1"/>
  <c r="G14" i="1"/>
  <c r="G29" i="1" s="1"/>
  <c r="H14" i="1"/>
  <c r="H29" i="1" s="1"/>
  <c r="I14" i="1"/>
  <c r="J14" i="1"/>
  <c r="J29" i="1" s="1"/>
  <c r="L29" i="1"/>
  <c r="M29" i="1"/>
  <c r="N29" i="1"/>
  <c r="O29" i="1"/>
  <c r="P29" i="1"/>
  <c r="E14" i="1"/>
  <c r="I15" i="1"/>
  <c r="L19" i="1" l="1"/>
  <c r="L20" i="1"/>
  <c r="Q24" i="1"/>
  <c r="Q25" i="1"/>
  <c r="Q26" i="1"/>
  <c r="Q27" i="1"/>
  <c r="Q28" i="1"/>
  <c r="J26" i="1"/>
  <c r="J27" i="1"/>
  <c r="J28" i="1"/>
  <c r="J25" i="1"/>
  <c r="E26" i="1"/>
  <c r="E27" i="1"/>
  <c r="E28" i="1"/>
  <c r="E25" i="1"/>
  <c r="Q29" i="1"/>
  <c r="Q23" i="1"/>
  <c r="Q22" i="1"/>
  <c r="Q21" i="1"/>
  <c r="Q20" i="1"/>
  <c r="Q19" i="1"/>
  <c r="Q16" i="1"/>
</calcChain>
</file>

<file path=xl/sharedStrings.xml><?xml version="1.0" encoding="utf-8"?>
<sst xmlns="http://schemas.openxmlformats.org/spreadsheetml/2006/main" count="68" uniqueCount="56">
  <si>
    <t>Додаток 3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</si>
  <si>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</si>
  <si>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</si>
  <si>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</si>
  <si>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</si>
  <si>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</si>
  <si>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</si>
  <si>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</si>
  <si>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</si>
  <si>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</si>
  <si>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</si>
  <si>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</si>
  <si>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</si>
  <si>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</si>
  <si>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</si>
  <si>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</si>
  <si>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</si>
  <si>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</si>
  <si>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</si>
  <si>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</si>
  <si>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</si>
  <si>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</si>
  <si>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</si>
  <si>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</si>
  <si>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</si>
  <si>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</si>
  <si>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</si>
  <si>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</si>
  <si>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</si>
  <si>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</si>
  <si>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</si>
  <si>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</si>
  <si>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</si>
  <si>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</si>
  <si>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</si>
  <si>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X</t>
  </si>
  <si>
    <t>УСЬОГО</t>
  </si>
  <si>
    <t>Секретар сільської ради</t>
  </si>
  <si>
    <t>Вікторія ЛЕЩЕНКО</t>
  </si>
  <si>
    <t>(код бюджету)</t>
  </si>
  <si>
    <t>ЗМІНИ ДО РОЗПОДІЛУ</t>
  </si>
  <si>
    <t>в тому числі за рахунок субвенції з державного бюджету місцевим бюджетам на забезпечення якісної, сучасної та доступної загальної освіти Нова українська школа"</t>
  </si>
  <si>
    <t>в тому числі співфінансування з місцевого бюджету</t>
  </si>
  <si>
    <t>Відділ освіти, молоді та спорту, культури та туризму виконавчого комітету Первозванівської сільської ради</t>
  </si>
  <si>
    <t>Первозванівська сільська рада</t>
  </si>
  <si>
    <t>у тому числі кошти, що передаються із загального фонду бюджету до спеціального фонду (бюджету розвитку)</t>
  </si>
  <si>
    <t xml:space="preserve"> в тому числі за рахунок залишку коштів освітньої субвенції, що утворився на початок бюджетного періоду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</si>
  <si>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ради</t>
  </si>
  <si>
    <t>Утримання та розвиток автомобільних доріг та дорожньої інфраструктури за рахунок коштів місцевого бюджету</t>
  </si>
  <si>
    <t>до рішення Первозванівської сільської ради</t>
  </si>
  <si>
    <t xml:space="preserve">від 12 червня 2020 року № 1328 </t>
  </si>
  <si>
    <t>0119770</t>
  </si>
  <si>
    <t>9770</t>
  </si>
  <si>
    <t>0180</t>
  </si>
  <si>
    <t>Інші субвенції з місцевого бюджету</t>
  </si>
  <si>
    <t>в тому числі субвенція з місцевого бюджету за рахунок залишку коштів освітньої субвенції, що утворився на початок бюджетного періоду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</si>
</sst>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2" fontId="3" fillId="0" borderId="2" xfId="0" quotePrefix="1" applyNumberFormat="1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2" fontId="1" fillId="0" borderId="2" xfId="0" quotePrefix="1" applyNumberFormat="1" applyFont="1" applyFill="1" applyBorder="1" applyAlignment="1">
      <alignment vertical="center" wrapText="1"/>
    </xf>
    <xf numFmtId="4" fontId="2" fillId="0" borderId="2" xfId="0" quotePrefix="1" applyNumberFormat="1" applyFont="1" applyFill="1" applyBorder="1" applyAlignment="1">
      <alignment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4" fontId="1" fillId="0" borderId="2" xfId="0" quotePrefix="1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topLeftCell="B19" workbookViewId="0">
      <selection activeCell="D28" sqref="D28"/>
    </sheetView>
  </sheetViews>
  <sheetFormatPr defaultRowHeight="13.2" x14ac:dyDescent="0.25"/>
  <cols>
    <col min="1" max="1" width="12.109375" style="1" customWidth="1"/>
    <col min="2" max="2" width="10.33203125" style="1" customWidth="1"/>
    <col min="3" max="3" width="11.44140625" style="1" customWidth="1"/>
    <col min="4" max="4" width="55.21875" style="1" customWidth="1"/>
    <col min="5" max="6" width="13.77734375" style="1" customWidth="1"/>
    <col min="7" max="7" width="12" style="1" customWidth="1"/>
    <col min="8" max="8" width="12.21875" style="1" customWidth="1"/>
    <col min="9" max="9" width="9.44140625" style="1" customWidth="1"/>
    <col min="10" max="11" width="13.77734375" style="1" customWidth="1"/>
    <col min="12" max="12" width="13.77734375" style="18" customWidth="1"/>
    <col min="13" max="17" width="13.77734375" style="1" customWidth="1"/>
    <col min="18" max="16384" width="8.88671875" style="1"/>
  </cols>
  <sheetData>
    <row r="1" spans="1:17" x14ac:dyDescent="0.25">
      <c r="N1" s="1" t="s">
        <v>0</v>
      </c>
    </row>
    <row r="2" spans="1:17" x14ac:dyDescent="0.25">
      <c r="N2" s="1" t="s">
        <v>49</v>
      </c>
    </row>
    <row r="3" spans="1:17" x14ac:dyDescent="0.25">
      <c r="N3" s="1" t="s">
        <v>50</v>
      </c>
    </row>
    <row r="5" spans="1:17" x14ac:dyDescent="0.25">
      <c r="A5" s="32" t="s">
        <v>40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x14ac:dyDescent="0.25">
      <c r="A6" s="32" t="s">
        <v>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x14ac:dyDescent="0.25">
      <c r="A7" s="15">
        <v>11510000000</v>
      </c>
      <c r="B7" s="2"/>
      <c r="C7" s="2"/>
      <c r="D7" s="2"/>
      <c r="E7" s="2"/>
      <c r="F7" s="2"/>
      <c r="G7" s="2"/>
      <c r="H7" s="2"/>
      <c r="I7" s="2"/>
      <c r="J7" s="2"/>
      <c r="K7" s="2"/>
      <c r="L7" s="19"/>
      <c r="M7" s="2"/>
      <c r="N7" s="2"/>
      <c r="O7" s="2"/>
      <c r="P7" s="2"/>
      <c r="Q7" s="2"/>
    </row>
    <row r="8" spans="1:17" x14ac:dyDescent="0.25">
      <c r="A8" s="3" t="s">
        <v>39</v>
      </c>
      <c r="Q8" s="4" t="s">
        <v>2</v>
      </c>
    </row>
    <row r="9" spans="1:17" x14ac:dyDescent="0.25">
      <c r="A9" s="34" t="s">
        <v>3</v>
      </c>
      <c r="B9" s="34" t="s">
        <v>4</v>
      </c>
      <c r="C9" s="34" t="s">
        <v>5</v>
      </c>
      <c r="D9" s="35" t="s">
        <v>6</v>
      </c>
      <c r="E9" s="35" t="s">
        <v>7</v>
      </c>
      <c r="F9" s="35"/>
      <c r="G9" s="35"/>
      <c r="H9" s="35"/>
      <c r="I9" s="35"/>
      <c r="J9" s="35" t="s">
        <v>14</v>
      </c>
      <c r="K9" s="35"/>
      <c r="L9" s="35"/>
      <c r="M9" s="35"/>
      <c r="N9" s="35"/>
      <c r="O9" s="35"/>
      <c r="P9" s="35"/>
      <c r="Q9" s="35" t="s">
        <v>16</v>
      </c>
    </row>
    <row r="10" spans="1:17" x14ac:dyDescent="0.25">
      <c r="A10" s="35"/>
      <c r="B10" s="35"/>
      <c r="C10" s="35"/>
      <c r="D10" s="35"/>
      <c r="E10" s="35" t="s">
        <v>8</v>
      </c>
      <c r="F10" s="35" t="s">
        <v>9</v>
      </c>
      <c r="G10" s="35" t="s">
        <v>10</v>
      </c>
      <c r="H10" s="35"/>
      <c r="I10" s="35" t="s">
        <v>13</v>
      </c>
      <c r="J10" s="35" t="s">
        <v>8</v>
      </c>
      <c r="K10" s="35" t="s">
        <v>15</v>
      </c>
      <c r="L10" s="36" t="s">
        <v>45</v>
      </c>
      <c r="M10" s="35" t="s">
        <v>9</v>
      </c>
      <c r="N10" s="35" t="s">
        <v>10</v>
      </c>
      <c r="O10" s="35"/>
      <c r="P10" s="35" t="s">
        <v>13</v>
      </c>
      <c r="Q10" s="35"/>
    </row>
    <row r="11" spans="1:17" x14ac:dyDescent="0.25">
      <c r="A11" s="35"/>
      <c r="B11" s="35"/>
      <c r="C11" s="35"/>
      <c r="D11" s="35"/>
      <c r="E11" s="35"/>
      <c r="F11" s="35"/>
      <c r="G11" s="35" t="s">
        <v>11</v>
      </c>
      <c r="H11" s="35" t="s">
        <v>12</v>
      </c>
      <c r="I11" s="35"/>
      <c r="J11" s="35"/>
      <c r="K11" s="35"/>
      <c r="L11" s="37"/>
      <c r="M11" s="35"/>
      <c r="N11" s="35" t="s">
        <v>11</v>
      </c>
      <c r="O11" s="35" t="s">
        <v>12</v>
      </c>
      <c r="P11" s="35"/>
      <c r="Q11" s="35"/>
    </row>
    <row r="12" spans="1:17" ht="65.400000000000006" customHeight="1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8"/>
      <c r="M12" s="35"/>
      <c r="N12" s="35"/>
      <c r="O12" s="35"/>
      <c r="P12" s="35"/>
      <c r="Q12" s="35"/>
    </row>
    <row r="13" spans="1:17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20"/>
      <c r="M13" s="5">
        <v>12</v>
      </c>
      <c r="N13" s="5">
        <v>13</v>
      </c>
      <c r="O13" s="5">
        <v>14</v>
      </c>
      <c r="P13" s="5">
        <v>15</v>
      </c>
      <c r="Q13" s="5">
        <v>16</v>
      </c>
    </row>
    <row r="14" spans="1:17" ht="19.8" customHeight="1" x14ac:dyDescent="0.25">
      <c r="A14" s="6" t="s">
        <v>17</v>
      </c>
      <c r="B14" s="7"/>
      <c r="C14" s="8"/>
      <c r="D14" s="21" t="s">
        <v>44</v>
      </c>
      <c r="E14" s="10">
        <f>E15</f>
        <v>-309330</v>
      </c>
      <c r="F14" s="22">
        <f t="shared" ref="F14:Q14" si="0">F15</f>
        <v>-309330</v>
      </c>
      <c r="G14" s="22">
        <f t="shared" si="0"/>
        <v>-88180</v>
      </c>
      <c r="H14" s="22">
        <f t="shared" si="0"/>
        <v>0</v>
      </c>
      <c r="I14" s="22">
        <f t="shared" si="0"/>
        <v>0</v>
      </c>
      <c r="J14" s="22">
        <f t="shared" si="0"/>
        <v>201750</v>
      </c>
      <c r="K14" s="22">
        <f t="shared" si="0"/>
        <v>201750</v>
      </c>
      <c r="L14" s="39">
        <f t="shared" si="0"/>
        <v>201750</v>
      </c>
      <c r="M14" s="22">
        <f t="shared" si="0"/>
        <v>0</v>
      </c>
      <c r="N14" s="22">
        <f t="shared" si="0"/>
        <v>0</v>
      </c>
      <c r="O14" s="22">
        <f t="shared" si="0"/>
        <v>0</v>
      </c>
      <c r="P14" s="22">
        <f t="shared" si="0"/>
        <v>201750</v>
      </c>
      <c r="Q14" s="22">
        <f t="shared" si="0"/>
        <v>-107580</v>
      </c>
    </row>
    <row r="15" spans="1:17" ht="19.8" customHeight="1" x14ac:dyDescent="0.25">
      <c r="A15" s="6" t="s">
        <v>18</v>
      </c>
      <c r="B15" s="7"/>
      <c r="C15" s="8"/>
      <c r="D15" s="21" t="s">
        <v>44</v>
      </c>
      <c r="E15" s="10">
        <f>E16+E17+E18</f>
        <v>-309330</v>
      </c>
      <c r="F15" s="22">
        <f t="shared" ref="F15:H15" si="1">F16+F17+F18</f>
        <v>-309330</v>
      </c>
      <c r="G15" s="22">
        <f t="shared" si="1"/>
        <v>-88180</v>
      </c>
      <c r="H15" s="22">
        <f t="shared" si="1"/>
        <v>0</v>
      </c>
      <c r="I15" s="22">
        <f t="shared" ref="F15:P15" si="2">I16+I17</f>
        <v>0</v>
      </c>
      <c r="J15" s="22">
        <f>J16+J17+J18</f>
        <v>201750</v>
      </c>
      <c r="K15" s="22">
        <f t="shared" ref="K15:Q15" si="3">K16+K17+K18</f>
        <v>201750</v>
      </c>
      <c r="L15" s="39">
        <f t="shared" si="3"/>
        <v>201750</v>
      </c>
      <c r="M15" s="22">
        <f t="shared" si="3"/>
        <v>0</v>
      </c>
      <c r="N15" s="22">
        <f t="shared" si="3"/>
        <v>0</v>
      </c>
      <c r="O15" s="22">
        <f t="shared" si="3"/>
        <v>0</v>
      </c>
      <c r="P15" s="22">
        <f t="shared" si="3"/>
        <v>201750</v>
      </c>
      <c r="Q15" s="22">
        <f t="shared" si="3"/>
        <v>-107580</v>
      </c>
    </row>
    <row r="16" spans="1:17" ht="57.6" customHeight="1" x14ac:dyDescent="0.25">
      <c r="A16" s="11" t="s">
        <v>19</v>
      </c>
      <c r="B16" s="11" t="s">
        <v>21</v>
      </c>
      <c r="C16" s="12" t="s">
        <v>20</v>
      </c>
      <c r="D16" s="26" t="s">
        <v>47</v>
      </c>
      <c r="E16" s="14">
        <v>-107580</v>
      </c>
      <c r="F16" s="14">
        <v>-107580</v>
      </c>
      <c r="G16" s="14">
        <v>-88180</v>
      </c>
      <c r="H16" s="14">
        <v>0</v>
      </c>
      <c r="I16" s="14">
        <v>0</v>
      </c>
      <c r="J16" s="14">
        <v>0</v>
      </c>
      <c r="K16" s="14">
        <v>0</v>
      </c>
      <c r="L16" s="24"/>
      <c r="M16" s="14">
        <v>0</v>
      </c>
      <c r="N16" s="14">
        <v>0</v>
      </c>
      <c r="O16" s="14">
        <v>0</v>
      </c>
      <c r="P16" s="14">
        <v>0</v>
      </c>
      <c r="Q16" s="14">
        <f t="shared" ref="Q14:Q23" si="4">E16+J16</f>
        <v>-107580</v>
      </c>
    </row>
    <row r="17" spans="1:17" s="18" customFormat="1" ht="38.4" customHeight="1" x14ac:dyDescent="0.25">
      <c r="A17" s="11">
        <v>117461</v>
      </c>
      <c r="B17" s="11">
        <v>7461</v>
      </c>
      <c r="C17" s="12">
        <v>456</v>
      </c>
      <c r="D17" s="26" t="s">
        <v>48</v>
      </c>
      <c r="E17" s="23">
        <v>-200000</v>
      </c>
      <c r="F17" s="23">
        <v>-200000</v>
      </c>
      <c r="G17" s="23">
        <v>0</v>
      </c>
      <c r="H17" s="23">
        <v>0</v>
      </c>
      <c r="I17" s="23">
        <v>0</v>
      </c>
      <c r="J17" s="23">
        <v>200000</v>
      </c>
      <c r="K17" s="23">
        <v>200000</v>
      </c>
      <c r="L17" s="24">
        <v>200000</v>
      </c>
      <c r="M17" s="23">
        <v>0</v>
      </c>
      <c r="N17" s="23">
        <v>0</v>
      </c>
      <c r="O17" s="23">
        <v>0</v>
      </c>
      <c r="P17" s="23">
        <v>200000</v>
      </c>
      <c r="Q17" s="23">
        <f t="shared" si="4"/>
        <v>0</v>
      </c>
    </row>
    <row r="18" spans="1:17" s="18" customFormat="1" ht="31.2" customHeight="1" x14ac:dyDescent="0.25">
      <c r="A18" s="11" t="s">
        <v>51</v>
      </c>
      <c r="B18" s="11" t="s">
        <v>52</v>
      </c>
      <c r="C18" s="12" t="s">
        <v>53</v>
      </c>
      <c r="D18" s="26" t="s">
        <v>54</v>
      </c>
      <c r="E18" s="23">
        <v>-1750</v>
      </c>
      <c r="F18" s="23">
        <v>-1750</v>
      </c>
      <c r="G18" s="23">
        <v>0</v>
      </c>
      <c r="H18" s="23">
        <v>0</v>
      </c>
      <c r="I18" s="23">
        <v>0</v>
      </c>
      <c r="J18" s="23">
        <v>1750</v>
      </c>
      <c r="K18" s="23">
        <v>1750</v>
      </c>
      <c r="L18" s="24">
        <v>1750</v>
      </c>
      <c r="M18" s="23">
        <v>0</v>
      </c>
      <c r="N18" s="23">
        <v>0</v>
      </c>
      <c r="O18" s="23">
        <v>0</v>
      </c>
      <c r="P18" s="23">
        <v>1750</v>
      </c>
      <c r="Q18" s="23">
        <f t="shared" si="4"/>
        <v>0</v>
      </c>
    </row>
    <row r="19" spans="1:17" ht="39.6" x14ac:dyDescent="0.25">
      <c r="A19" s="6" t="s">
        <v>22</v>
      </c>
      <c r="B19" s="7"/>
      <c r="C19" s="8"/>
      <c r="D19" s="17" t="s">
        <v>43</v>
      </c>
      <c r="E19" s="10">
        <v>-23688.239999999991</v>
      </c>
      <c r="F19" s="10">
        <v>-23688.239999999991</v>
      </c>
      <c r="G19" s="10">
        <v>88180</v>
      </c>
      <c r="H19" s="10">
        <v>0</v>
      </c>
      <c r="I19" s="10">
        <v>0</v>
      </c>
      <c r="J19" s="10">
        <v>329420</v>
      </c>
      <c r="K19" s="10">
        <v>329420</v>
      </c>
      <c r="L19" s="31">
        <f>L20</f>
        <v>329420</v>
      </c>
      <c r="M19" s="10">
        <v>0</v>
      </c>
      <c r="N19" s="10">
        <v>0</v>
      </c>
      <c r="O19" s="10">
        <v>0</v>
      </c>
      <c r="P19" s="10">
        <v>329420</v>
      </c>
      <c r="Q19" s="10">
        <f t="shared" si="4"/>
        <v>305731.76</v>
      </c>
    </row>
    <row r="20" spans="1:17" ht="39.6" x14ac:dyDescent="0.25">
      <c r="A20" s="6" t="s">
        <v>23</v>
      </c>
      <c r="B20" s="7"/>
      <c r="C20" s="8"/>
      <c r="D20" s="17" t="s">
        <v>43</v>
      </c>
      <c r="E20" s="10">
        <v>-23688.239999999991</v>
      </c>
      <c r="F20" s="10">
        <v>-23688.239999999991</v>
      </c>
      <c r="G20" s="10">
        <v>88180</v>
      </c>
      <c r="H20" s="10">
        <v>0</v>
      </c>
      <c r="I20" s="10">
        <v>0</v>
      </c>
      <c r="J20" s="10">
        <v>329420</v>
      </c>
      <c r="K20" s="10">
        <v>329420</v>
      </c>
      <c r="L20" s="31">
        <f>L23</f>
        <v>329420</v>
      </c>
      <c r="M20" s="10">
        <v>0</v>
      </c>
      <c r="N20" s="10">
        <v>0</v>
      </c>
      <c r="O20" s="10">
        <v>0</v>
      </c>
      <c r="P20" s="10">
        <v>329420</v>
      </c>
      <c r="Q20" s="10">
        <f t="shared" si="4"/>
        <v>305731.76</v>
      </c>
    </row>
    <row r="21" spans="1:17" ht="39.6" x14ac:dyDescent="0.25">
      <c r="A21" s="11" t="s">
        <v>24</v>
      </c>
      <c r="B21" s="11" t="s">
        <v>25</v>
      </c>
      <c r="C21" s="12" t="s">
        <v>20</v>
      </c>
      <c r="D21" s="13" t="s">
        <v>26</v>
      </c>
      <c r="E21" s="14">
        <v>107580</v>
      </c>
      <c r="F21" s="14">
        <v>107580</v>
      </c>
      <c r="G21" s="14">
        <v>88180</v>
      </c>
      <c r="H21" s="14">
        <v>0</v>
      </c>
      <c r="I21" s="14">
        <v>0</v>
      </c>
      <c r="J21" s="14">
        <v>0</v>
      </c>
      <c r="K21" s="14">
        <v>0</v>
      </c>
      <c r="L21" s="24"/>
      <c r="M21" s="14">
        <v>0</v>
      </c>
      <c r="N21" s="14">
        <v>0</v>
      </c>
      <c r="O21" s="14">
        <v>0</v>
      </c>
      <c r="P21" s="14">
        <v>0</v>
      </c>
      <c r="Q21" s="14">
        <f t="shared" si="4"/>
        <v>107580</v>
      </c>
    </row>
    <row r="22" spans="1:17" ht="18.600000000000001" customHeight="1" x14ac:dyDescent="0.25">
      <c r="A22" s="11" t="s">
        <v>27</v>
      </c>
      <c r="B22" s="11" t="s">
        <v>29</v>
      </c>
      <c r="C22" s="12" t="s">
        <v>28</v>
      </c>
      <c r="D22" s="13" t="s">
        <v>30</v>
      </c>
      <c r="E22" s="14">
        <v>-323600</v>
      </c>
      <c r="F22" s="14">
        <v>-323600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24"/>
      <c r="M22" s="14">
        <v>0</v>
      </c>
      <c r="N22" s="14">
        <v>0</v>
      </c>
      <c r="O22" s="14">
        <v>0</v>
      </c>
      <c r="P22" s="14">
        <v>0</v>
      </c>
      <c r="Q22" s="14">
        <f t="shared" si="4"/>
        <v>-323600</v>
      </c>
    </row>
    <row r="23" spans="1:17" ht="39.6" x14ac:dyDescent="0.25">
      <c r="A23" s="11" t="s">
        <v>31</v>
      </c>
      <c r="B23" s="11" t="s">
        <v>33</v>
      </c>
      <c r="C23" s="12" t="s">
        <v>32</v>
      </c>
      <c r="D23" s="13" t="s">
        <v>34</v>
      </c>
      <c r="E23" s="14">
        <v>192331.76</v>
      </c>
      <c r="F23" s="14">
        <v>192331.76</v>
      </c>
      <c r="G23" s="14">
        <v>0</v>
      </c>
      <c r="H23" s="14">
        <v>0</v>
      </c>
      <c r="I23" s="14">
        <v>0</v>
      </c>
      <c r="J23" s="14">
        <v>329420</v>
      </c>
      <c r="K23" s="14">
        <v>329420</v>
      </c>
      <c r="L23" s="24">
        <v>329420</v>
      </c>
      <c r="M23" s="14">
        <v>0</v>
      </c>
      <c r="N23" s="14">
        <v>0</v>
      </c>
      <c r="O23" s="14">
        <v>0</v>
      </c>
      <c r="P23" s="14">
        <v>329420</v>
      </c>
      <c r="Q23" s="14">
        <f t="shared" si="4"/>
        <v>521751.76</v>
      </c>
    </row>
    <row r="24" spans="1:17" s="29" customFormat="1" ht="26.4" customHeight="1" x14ac:dyDescent="0.25">
      <c r="A24" s="27"/>
      <c r="B24" s="27"/>
      <c r="C24" s="28"/>
      <c r="D24" s="30" t="s">
        <v>46</v>
      </c>
      <c r="E24" s="24">
        <v>4511.76</v>
      </c>
      <c r="F24" s="24">
        <v>4511.76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>
        <f t="shared" ref="Q24:Q28" si="5">E24+J24</f>
        <v>4511.76</v>
      </c>
    </row>
    <row r="25" spans="1:17" s="29" customFormat="1" ht="40.200000000000003" customHeight="1" x14ac:dyDescent="0.25">
      <c r="A25" s="27"/>
      <c r="B25" s="27"/>
      <c r="C25" s="28"/>
      <c r="D25" s="25" t="s">
        <v>41</v>
      </c>
      <c r="E25" s="24">
        <f>F25</f>
        <v>-37180</v>
      </c>
      <c r="F25" s="24">
        <v>-37180</v>
      </c>
      <c r="G25" s="24"/>
      <c r="H25" s="24"/>
      <c r="I25" s="24"/>
      <c r="J25" s="24">
        <f>K25</f>
        <v>0</v>
      </c>
      <c r="K25" s="24"/>
      <c r="L25" s="24"/>
      <c r="M25" s="24"/>
      <c r="N25" s="24"/>
      <c r="O25" s="24"/>
      <c r="P25" s="24"/>
      <c r="Q25" s="24">
        <f t="shared" si="5"/>
        <v>-37180</v>
      </c>
    </row>
    <row r="26" spans="1:17" s="29" customFormat="1" ht="16.8" customHeight="1" x14ac:dyDescent="0.25">
      <c r="A26" s="27"/>
      <c r="B26" s="27"/>
      <c r="C26" s="28"/>
      <c r="D26" s="25" t="s">
        <v>42</v>
      </c>
      <c r="E26" s="24">
        <f t="shared" ref="E26:E28" si="6">F26</f>
        <v>0</v>
      </c>
      <c r="F26" s="24"/>
      <c r="G26" s="24"/>
      <c r="H26" s="24"/>
      <c r="I26" s="24"/>
      <c r="J26" s="24">
        <f t="shared" ref="J26:J28" si="7">K26</f>
        <v>15300</v>
      </c>
      <c r="K26" s="24">
        <v>15300</v>
      </c>
      <c r="L26" s="24">
        <v>15300</v>
      </c>
      <c r="M26" s="24"/>
      <c r="N26" s="24"/>
      <c r="O26" s="24"/>
      <c r="P26" s="24">
        <v>15300</v>
      </c>
      <c r="Q26" s="24">
        <f t="shared" si="5"/>
        <v>15300</v>
      </c>
    </row>
    <row r="27" spans="1:17" s="29" customFormat="1" ht="30.6" customHeight="1" x14ac:dyDescent="0.25">
      <c r="A27" s="27"/>
      <c r="B27" s="27"/>
      <c r="C27" s="28"/>
      <c r="D27" s="30" t="s">
        <v>55</v>
      </c>
      <c r="E27" s="24">
        <f t="shared" si="6"/>
        <v>0</v>
      </c>
      <c r="F27" s="24"/>
      <c r="G27" s="24"/>
      <c r="H27" s="24"/>
      <c r="I27" s="24"/>
      <c r="J27" s="24">
        <f t="shared" si="7"/>
        <v>230820</v>
      </c>
      <c r="K27" s="24">
        <v>230820</v>
      </c>
      <c r="L27" s="24">
        <v>230820</v>
      </c>
      <c r="M27" s="24"/>
      <c r="N27" s="24"/>
      <c r="O27" s="24"/>
      <c r="P27" s="24">
        <v>230820</v>
      </c>
      <c r="Q27" s="24">
        <f t="shared" si="5"/>
        <v>230820</v>
      </c>
    </row>
    <row r="28" spans="1:17" s="29" customFormat="1" ht="19.8" customHeight="1" x14ac:dyDescent="0.25">
      <c r="A28" s="27"/>
      <c r="B28" s="27"/>
      <c r="C28" s="28"/>
      <c r="D28" s="25" t="s">
        <v>42</v>
      </c>
      <c r="E28" s="24">
        <f t="shared" si="6"/>
        <v>0</v>
      </c>
      <c r="F28" s="24"/>
      <c r="G28" s="24"/>
      <c r="H28" s="24"/>
      <c r="I28" s="24"/>
      <c r="J28" s="24">
        <f t="shared" si="7"/>
        <v>23000</v>
      </c>
      <c r="K28" s="24">
        <v>23000</v>
      </c>
      <c r="L28" s="24">
        <v>23000</v>
      </c>
      <c r="M28" s="24"/>
      <c r="N28" s="24"/>
      <c r="O28" s="24"/>
      <c r="P28" s="24">
        <v>23000</v>
      </c>
      <c r="Q28" s="24">
        <f t="shared" si="5"/>
        <v>23000</v>
      </c>
    </row>
    <row r="29" spans="1:17" ht="21.6" customHeight="1" x14ac:dyDescent="0.25">
      <c r="A29" s="7" t="s">
        <v>35</v>
      </c>
      <c r="B29" s="6" t="s">
        <v>35</v>
      </c>
      <c r="C29" s="8" t="s">
        <v>35</v>
      </c>
      <c r="D29" s="9" t="s">
        <v>36</v>
      </c>
      <c r="E29" s="10">
        <f>E14+E19</f>
        <v>-333018.23999999999</v>
      </c>
      <c r="F29" s="22">
        <f t="shared" ref="F29:P29" si="8">F14+F19</f>
        <v>-333018.23999999999</v>
      </c>
      <c r="G29" s="22">
        <f t="shared" si="8"/>
        <v>0</v>
      </c>
      <c r="H29" s="22">
        <f t="shared" si="8"/>
        <v>0</v>
      </c>
      <c r="I29" s="22">
        <f t="shared" si="8"/>
        <v>0</v>
      </c>
      <c r="J29" s="22">
        <f t="shared" si="8"/>
        <v>531170</v>
      </c>
      <c r="K29" s="22">
        <f t="shared" si="8"/>
        <v>531170</v>
      </c>
      <c r="L29" s="22">
        <f t="shared" si="8"/>
        <v>531170</v>
      </c>
      <c r="M29" s="22">
        <f t="shared" si="8"/>
        <v>0</v>
      </c>
      <c r="N29" s="22">
        <f t="shared" si="8"/>
        <v>0</v>
      </c>
      <c r="O29" s="22">
        <f t="shared" si="8"/>
        <v>0</v>
      </c>
      <c r="P29" s="22">
        <f t="shared" si="8"/>
        <v>531170</v>
      </c>
      <c r="Q29" s="10">
        <f>E29+J29</f>
        <v>198151.76</v>
      </c>
    </row>
    <row r="32" spans="1:17" x14ac:dyDescent="0.25">
      <c r="B32" s="16" t="s">
        <v>37</v>
      </c>
      <c r="P32" s="16" t="s">
        <v>38</v>
      </c>
    </row>
  </sheetData>
  <mergeCells count="23">
    <mergeCell ref="J9:P9"/>
    <mergeCell ref="J10:J12"/>
    <mergeCell ref="K10:K12"/>
    <mergeCell ref="M10:M12"/>
    <mergeCell ref="N10:O10"/>
    <mergeCell ref="N11:N12"/>
    <mergeCell ref="O11:O12"/>
    <mergeCell ref="A5:Q5"/>
    <mergeCell ref="A6:Q6"/>
    <mergeCell ref="A9:A12"/>
    <mergeCell ref="B9:B12"/>
    <mergeCell ref="C9:C12"/>
    <mergeCell ref="D9:D12"/>
    <mergeCell ref="E9:I9"/>
    <mergeCell ref="E10:E12"/>
    <mergeCell ref="F10:F12"/>
    <mergeCell ref="G10:H10"/>
    <mergeCell ref="P10:P12"/>
    <mergeCell ref="Q9:Q12"/>
    <mergeCell ref="L10:L12"/>
    <mergeCell ref="G11:G12"/>
    <mergeCell ref="H11:H12"/>
    <mergeCell ref="I10:I12"/>
  </mergeCells>
  <pageMargins left="0.59055118110236227" right="0.59055118110236227" top="0.98425196850393704" bottom="0.19685039370078741" header="0" footer="0"/>
  <pageSetup paperSize="9" scale="57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2020-06-19T10:14:59Z</cp:lastPrinted>
  <dcterms:created xsi:type="dcterms:W3CDTF">2020-06-05T10:48:58Z</dcterms:created>
  <dcterms:modified xsi:type="dcterms:W3CDTF">2020-06-19T11:16:43Z</dcterms:modified>
</cp:coreProperties>
</file>