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ИСТОПАД\РІШЕННЯ 19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37" i="1"/>
  <c r="Q29" i="1"/>
  <c r="Q19" i="1" l="1"/>
  <c r="Q37" i="1" l="1"/>
  <c r="Q36" i="1"/>
  <c r="Q35" i="1"/>
  <c r="Q34" i="1"/>
  <c r="Q33" i="1"/>
  <c r="Q32" i="1"/>
  <c r="Q31" i="1"/>
  <c r="Q30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<sst xmlns="http://schemas.openxmlformats.org/spreadsheetml/2006/main" count="109" uniqueCount="95">
  <si>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</si>
  <si>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</si>
  <si>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</si>
  <si>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</si>
  <si>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</si>
  <si>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</si>
  <si>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</si>
  <si>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</si>
  <si>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</si>
  <si>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</si>
  <si>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</si>
  <si>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</si>
  <si>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</si>
  <si>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</si>
  <si>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</si>
  <si>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</si>
  <si>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</si>
  <si>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</si>
  <si>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</si>
  <si>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</si>
  <si>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</si>
  <si>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</si>
  <si>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</si>
  <si>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</si>
  <si>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</si>
  <si>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</si>
  <si>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</si>
  <si>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</si>
  <si>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</si>
  <si>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0113242</t>
  </si>
  <si>
    <t>1090</t>
  </si>
  <si>
    <t>3242</t>
  </si>
  <si>
    <t>Інші заходи у сфері соціального захисту і соціального забезпечення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</si>
  <si>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</si>
  <si>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</si>
  <si>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</si>
  <si>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</si>
  <si>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</si>
  <si>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</si>
  <si>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</si>
  <si>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</si>
  <si>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0117693</t>
  </si>
  <si>
    <t>0490</t>
  </si>
  <si>
    <t>7693</t>
  </si>
  <si>
    <t>Інші заходи, пов`язані з економічною діяльністю</t>
  </si>
  <si>
    <t>0600000</t>
  </si>
  <si>
    <t>Орган з питань освіти і науки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</si>
  <si>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</si>
  <si>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</si>
  <si>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</si>
  <si>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</si>
  <si>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</si>
  <si>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</si>
  <si>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</si>
  <si>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</si>
  <si>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</si>
  <si>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</si>
  <si>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</si>
  <si>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0611162</t>
  </si>
  <si>
    <t>0990</t>
  </si>
  <si>
    <t>1162</t>
  </si>
  <si>
    <t>Інші програми та заходи у сфері освіти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</si>
  <si>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</si>
  <si>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</si>
  <si>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</si>
  <si>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</si>
  <si>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</si>
  <si>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</si>
  <si>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</si>
  <si>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</si>
  <si>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</si>
  <si>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</si>
  <si>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</si>
  <si>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</si>
  <si>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</si>
  <si>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</si>
  <si>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</si>
  <si>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0617324</t>
  </si>
  <si>
    <t>7324</t>
  </si>
  <si>
    <t>Будівництво установ та закладів культури</t>
  </si>
  <si>
    <t>X</t>
  </si>
  <si>
    <t>УСЬОГО</t>
  </si>
  <si>
    <t>Секретар сільської ради</t>
  </si>
  <si>
    <t>Вікторія ЛЕЩЕНКО</t>
  </si>
  <si>
    <t>(код бюджету)</t>
  </si>
  <si>
    <t>ЗМІНИ ДО РОЗПОДІЛУ</t>
  </si>
  <si>
    <t>Первозванівська сільська рада</t>
  </si>
  <si>
    <t>в тому числі інші субвенції з місцевого бюджету</t>
  </si>
  <si>
    <t>в тому числі 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</si>
  <si>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у тому числі кошти, що передаються із загального фонду бюджету до спеціального фонду (бюджету розвитку)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</si>
  <si>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</si>
  <si>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</si>
  <si>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Додаток 3</t>
  </si>
  <si>
    <t>до рішення Первозванівської сільської ради</t>
  </si>
  <si>
    <t>від 27 листопада 2020 року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</si>
</sst>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8" fillId="0" borderId="2" xfId="0" quotePrefix="1" applyFont="1" applyFill="1" applyBorder="1" applyAlignment="1">
      <alignment horizontal="center" vertical="center" wrapText="1"/>
    </xf>
    <xf numFmtId="4" fontId="8" fillId="0" borderId="2" xfId="0" quotePrefix="1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8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22" workbookViewId="0">
      <selection activeCell="J29" sqref="J29:L29"/>
    </sheetView>
  </sheetViews>
  <sheetFormatPr defaultRowHeight="13.2" x14ac:dyDescent="0.25"/>
  <cols>
    <col min="1" max="1" width="12.109375" style="1" customWidth="1"/>
    <col min="2" max="2" width="10" style="1" customWidth="1"/>
    <col min="3" max="3" width="10.88671875" style="1" customWidth="1"/>
    <col min="4" max="4" width="59" style="1" customWidth="1"/>
    <col min="5" max="6" width="13.77734375" style="1" customWidth="1"/>
    <col min="7" max="7" width="12.33203125" style="1" customWidth="1"/>
    <col min="8" max="8" width="12.109375" style="1" customWidth="1"/>
    <col min="9" max="9" width="8.77734375" style="1" customWidth="1"/>
    <col min="10" max="10" width="13.77734375" style="1" customWidth="1"/>
    <col min="11" max="11" width="12" style="1" customWidth="1"/>
    <col min="12" max="12" width="13.77734375" style="17" customWidth="1"/>
    <col min="13" max="13" width="11.5546875" style="1" customWidth="1"/>
    <col min="14" max="14" width="11" style="1" customWidth="1"/>
    <col min="15" max="15" width="11.77734375" style="1" customWidth="1"/>
    <col min="16" max="17" width="13.77734375" style="1" customWidth="1"/>
    <col min="18" max="16384" width="8.88671875" style="1"/>
  </cols>
  <sheetData>
    <row r="1" spans="1:17" ht="13.8" x14ac:dyDescent="0.25">
      <c r="N1" s="22" t="s">
        <v>92</v>
      </c>
    </row>
    <row r="2" spans="1:17" ht="13.8" x14ac:dyDescent="0.25">
      <c r="N2" s="22" t="s">
        <v>93</v>
      </c>
    </row>
    <row r="3" spans="1:17" ht="13.8" x14ac:dyDescent="0.25">
      <c r="N3" s="22" t="s">
        <v>94</v>
      </c>
    </row>
    <row r="5" spans="1:17" x14ac:dyDescent="0.25">
      <c r="A5" s="33" t="s">
        <v>85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5">
      <c r="A7" s="6">
        <v>11510000000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18"/>
      <c r="M7" s="2"/>
      <c r="N7" s="2"/>
      <c r="O7" s="2"/>
      <c r="P7" s="2"/>
      <c r="Q7" s="2"/>
    </row>
    <row r="8" spans="1:17" x14ac:dyDescent="0.25">
      <c r="A8" s="3" t="s">
        <v>84</v>
      </c>
      <c r="Q8" s="4" t="s">
        <v>1</v>
      </c>
    </row>
    <row r="9" spans="1:17" x14ac:dyDescent="0.25">
      <c r="A9" s="35" t="s">
        <v>2</v>
      </c>
      <c r="B9" s="35" t="s">
        <v>3</v>
      </c>
      <c r="C9" s="35" t="s">
        <v>4</v>
      </c>
      <c r="D9" s="32" t="s">
        <v>5</v>
      </c>
      <c r="E9" s="32" t="s">
        <v>6</v>
      </c>
      <c r="F9" s="32"/>
      <c r="G9" s="32"/>
      <c r="H9" s="32"/>
      <c r="I9" s="32"/>
      <c r="J9" s="32" t="s">
        <v>13</v>
      </c>
      <c r="K9" s="32"/>
      <c r="L9" s="32"/>
      <c r="M9" s="32"/>
      <c r="N9" s="32"/>
      <c r="O9" s="32"/>
      <c r="P9" s="32"/>
      <c r="Q9" s="32" t="s">
        <v>15</v>
      </c>
    </row>
    <row r="10" spans="1:17" ht="13.2" customHeight="1" x14ac:dyDescent="0.25">
      <c r="A10" s="32"/>
      <c r="B10" s="32"/>
      <c r="C10" s="32"/>
      <c r="D10" s="32"/>
      <c r="E10" s="32" t="s">
        <v>7</v>
      </c>
      <c r="F10" s="32" t="s">
        <v>8</v>
      </c>
      <c r="G10" s="32" t="s">
        <v>9</v>
      </c>
      <c r="H10" s="32"/>
      <c r="I10" s="32" t="s">
        <v>12</v>
      </c>
      <c r="J10" s="32" t="s">
        <v>7</v>
      </c>
      <c r="K10" s="32" t="s">
        <v>14</v>
      </c>
      <c r="L10" s="36" t="s">
        <v>89</v>
      </c>
      <c r="M10" s="32" t="s">
        <v>8</v>
      </c>
      <c r="N10" s="32" t="s">
        <v>9</v>
      </c>
      <c r="O10" s="32"/>
      <c r="P10" s="32" t="s">
        <v>12</v>
      </c>
      <c r="Q10" s="32"/>
    </row>
    <row r="11" spans="1:17" x14ac:dyDescent="0.25">
      <c r="A11" s="32"/>
      <c r="B11" s="32"/>
      <c r="C11" s="32"/>
      <c r="D11" s="32"/>
      <c r="E11" s="32"/>
      <c r="F11" s="32"/>
      <c r="G11" s="32" t="s">
        <v>10</v>
      </c>
      <c r="H11" s="32" t="s">
        <v>11</v>
      </c>
      <c r="I11" s="32"/>
      <c r="J11" s="32"/>
      <c r="K11" s="32"/>
      <c r="L11" s="37"/>
      <c r="M11" s="32"/>
      <c r="N11" s="32" t="s">
        <v>10</v>
      </c>
      <c r="O11" s="32" t="s">
        <v>11</v>
      </c>
      <c r="P11" s="32"/>
      <c r="Q11" s="32"/>
    </row>
    <row r="12" spans="1:17" ht="53.4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8"/>
      <c r="M12" s="32"/>
      <c r="N12" s="32"/>
      <c r="O12" s="32"/>
      <c r="P12" s="32"/>
      <c r="Q12" s="32"/>
    </row>
    <row r="13" spans="1:1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19"/>
      <c r="M13" s="5">
        <v>12</v>
      </c>
      <c r="N13" s="5">
        <v>13</v>
      </c>
      <c r="O13" s="5">
        <v>14</v>
      </c>
      <c r="P13" s="5">
        <v>15</v>
      </c>
      <c r="Q13" s="5">
        <v>16</v>
      </c>
    </row>
    <row r="14" spans="1:17" ht="18.600000000000001" customHeight="1" x14ac:dyDescent="0.25">
      <c r="A14" s="7" t="s">
        <v>16</v>
      </c>
      <c r="B14" s="8"/>
      <c r="C14" s="9"/>
      <c r="D14" s="10" t="s">
        <v>86</v>
      </c>
      <c r="E14" s="11">
        <v>220646.53999999998</v>
      </c>
      <c r="F14" s="11">
        <f>20646.54+200000</f>
        <v>220646.54</v>
      </c>
      <c r="G14" s="11">
        <v>182570.52</v>
      </c>
      <c r="H14" s="11">
        <v>10925</v>
      </c>
      <c r="I14" s="11">
        <v>0</v>
      </c>
      <c r="J14" s="11">
        <v>169800</v>
      </c>
      <c r="K14" s="11">
        <v>169800</v>
      </c>
      <c r="L14" s="31">
        <v>169800</v>
      </c>
      <c r="M14" s="11">
        <v>0</v>
      </c>
      <c r="N14" s="11">
        <v>0</v>
      </c>
      <c r="O14" s="11">
        <v>0</v>
      </c>
      <c r="P14" s="11">
        <v>169800</v>
      </c>
      <c r="Q14" s="11">
        <f t="shared" ref="Q14:Q37" si="0">E14+J14</f>
        <v>390446.54</v>
      </c>
    </row>
    <row r="15" spans="1:17" ht="18.600000000000001" customHeight="1" x14ac:dyDescent="0.25">
      <c r="A15" s="7" t="s">
        <v>17</v>
      </c>
      <c r="B15" s="8"/>
      <c r="C15" s="9"/>
      <c r="D15" s="10" t="s">
        <v>86</v>
      </c>
      <c r="E15" s="11">
        <v>220646.53999999998</v>
      </c>
      <c r="F15" s="11">
        <f>20646.54+200000</f>
        <v>220646.54</v>
      </c>
      <c r="G15" s="11">
        <v>182570.52</v>
      </c>
      <c r="H15" s="11">
        <v>10925</v>
      </c>
      <c r="I15" s="11">
        <v>0</v>
      </c>
      <c r="J15" s="11">
        <v>169800</v>
      </c>
      <c r="K15" s="11">
        <v>169800</v>
      </c>
      <c r="L15" s="31">
        <v>169800</v>
      </c>
      <c r="M15" s="11">
        <v>0</v>
      </c>
      <c r="N15" s="11">
        <v>0</v>
      </c>
      <c r="O15" s="11">
        <v>0</v>
      </c>
      <c r="P15" s="11">
        <v>169800</v>
      </c>
      <c r="Q15" s="11">
        <f t="shared" si="0"/>
        <v>390446.54</v>
      </c>
    </row>
    <row r="16" spans="1:17" ht="43.2" customHeight="1" x14ac:dyDescent="0.25">
      <c r="A16" s="12" t="s">
        <v>18</v>
      </c>
      <c r="B16" s="12" t="s">
        <v>20</v>
      </c>
      <c r="C16" s="13" t="s">
        <v>19</v>
      </c>
      <c r="D16" s="14" t="s">
        <v>91</v>
      </c>
      <c r="E16" s="15">
        <v>369550</v>
      </c>
      <c r="F16" s="15">
        <v>369550</v>
      </c>
      <c r="G16" s="15">
        <v>233475</v>
      </c>
      <c r="H16" s="15">
        <v>10925</v>
      </c>
      <c r="I16" s="15">
        <v>0</v>
      </c>
      <c r="J16" s="15">
        <v>0</v>
      </c>
      <c r="K16" s="15">
        <v>0</v>
      </c>
      <c r="L16" s="30"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0"/>
        <v>369550</v>
      </c>
    </row>
    <row r="17" spans="1:17" ht="26.4" x14ac:dyDescent="0.25">
      <c r="A17" s="12" t="s">
        <v>21</v>
      </c>
      <c r="B17" s="12" t="s">
        <v>23</v>
      </c>
      <c r="C17" s="13" t="s">
        <v>22</v>
      </c>
      <c r="D17" s="14" t="s">
        <v>24</v>
      </c>
      <c r="E17" s="15">
        <v>-141800</v>
      </c>
      <c r="F17" s="15">
        <v>-141800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30">
        <v>0</v>
      </c>
      <c r="M17" s="15">
        <v>0</v>
      </c>
      <c r="N17" s="15">
        <v>0</v>
      </c>
      <c r="O17" s="15">
        <v>0</v>
      </c>
      <c r="P17" s="15">
        <v>0</v>
      </c>
      <c r="Q17" s="15">
        <f t="shared" si="0"/>
        <v>-141800</v>
      </c>
    </row>
    <row r="18" spans="1:17" ht="39.6" x14ac:dyDescent="0.25">
      <c r="A18" s="12" t="s">
        <v>25</v>
      </c>
      <c r="B18" s="12" t="s">
        <v>27</v>
      </c>
      <c r="C18" s="13" t="s">
        <v>26</v>
      </c>
      <c r="D18" s="14" t="s">
        <v>28</v>
      </c>
      <c r="E18" s="15">
        <v>-62103.460000000006</v>
      </c>
      <c r="F18" s="15">
        <v>-62103.460000000006</v>
      </c>
      <c r="G18" s="15">
        <v>-50904.480000000003</v>
      </c>
      <c r="H18" s="15">
        <v>0</v>
      </c>
      <c r="I18" s="15">
        <v>0</v>
      </c>
      <c r="J18" s="15">
        <v>0</v>
      </c>
      <c r="K18" s="15">
        <v>0</v>
      </c>
      <c r="L18" s="30">
        <v>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0"/>
        <v>-62103.460000000006</v>
      </c>
    </row>
    <row r="19" spans="1:17" s="26" customFormat="1" ht="15.6" customHeight="1" x14ac:dyDescent="0.25">
      <c r="A19" s="23"/>
      <c r="B19" s="23"/>
      <c r="C19" s="24"/>
      <c r="D19" s="16" t="s">
        <v>87</v>
      </c>
      <c r="E19" s="25">
        <v>-62103.460000000006</v>
      </c>
      <c r="F19" s="25">
        <v>-62103.460000000006</v>
      </c>
      <c r="G19" s="25">
        <v>-50904.480000000003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f t="shared" ref="Q19" si="1">E19+J19</f>
        <v>-62103.460000000006</v>
      </c>
    </row>
    <row r="20" spans="1:17" x14ac:dyDescent="0.25">
      <c r="A20" s="12" t="s">
        <v>29</v>
      </c>
      <c r="B20" s="12" t="s">
        <v>31</v>
      </c>
      <c r="C20" s="13" t="s">
        <v>30</v>
      </c>
      <c r="D20" s="14" t="s">
        <v>32</v>
      </c>
      <c r="E20" s="15">
        <v>-100000</v>
      </c>
      <c r="F20" s="15">
        <v>-100000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30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-100000</v>
      </c>
    </row>
    <row r="21" spans="1:17" ht="17.399999999999999" customHeight="1" x14ac:dyDescent="0.25">
      <c r="A21" s="12" t="s">
        <v>33</v>
      </c>
      <c r="B21" s="12" t="s">
        <v>35</v>
      </c>
      <c r="C21" s="13" t="s">
        <v>34</v>
      </c>
      <c r="D21" s="14" t="s">
        <v>36</v>
      </c>
      <c r="E21" s="15">
        <v>-45000</v>
      </c>
      <c r="F21" s="15">
        <v>-45000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30">
        <v>0</v>
      </c>
      <c r="M21" s="15">
        <v>0</v>
      </c>
      <c r="N21" s="15">
        <v>0</v>
      </c>
      <c r="O21" s="15">
        <v>0</v>
      </c>
      <c r="P21" s="15">
        <v>0</v>
      </c>
      <c r="Q21" s="15">
        <f t="shared" si="0"/>
        <v>-45000</v>
      </c>
    </row>
    <row r="22" spans="1:17" ht="17.399999999999999" customHeight="1" x14ac:dyDescent="0.25">
      <c r="A22" s="12" t="s">
        <v>37</v>
      </c>
      <c r="B22" s="12" t="s">
        <v>39</v>
      </c>
      <c r="C22" s="13" t="s">
        <v>38</v>
      </c>
      <c r="D22" s="14" t="s">
        <v>40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169800</v>
      </c>
      <c r="K22" s="15">
        <v>169800</v>
      </c>
      <c r="L22" s="30">
        <v>169800</v>
      </c>
      <c r="M22" s="15">
        <v>0</v>
      </c>
      <c r="N22" s="15">
        <v>0</v>
      </c>
      <c r="O22" s="15">
        <v>0</v>
      </c>
      <c r="P22" s="15">
        <v>169800</v>
      </c>
      <c r="Q22" s="15">
        <f t="shared" si="0"/>
        <v>169800</v>
      </c>
    </row>
    <row r="23" spans="1:17" ht="17.399999999999999" customHeight="1" x14ac:dyDescent="0.25">
      <c r="A23" s="12" t="s">
        <v>41</v>
      </c>
      <c r="B23" s="12" t="s">
        <v>43</v>
      </c>
      <c r="C23" s="13" t="s">
        <v>42</v>
      </c>
      <c r="D23" s="14" t="s">
        <v>44</v>
      </c>
      <c r="E23" s="15">
        <v>200000</v>
      </c>
      <c r="F23" s="15">
        <v>200000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30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200000</v>
      </c>
    </row>
    <row r="24" spans="1:17" ht="19.8" customHeight="1" x14ac:dyDescent="0.25">
      <c r="A24" s="7" t="s">
        <v>45</v>
      </c>
      <c r="B24" s="8"/>
      <c r="C24" s="9"/>
      <c r="D24" s="10" t="s">
        <v>46</v>
      </c>
      <c r="E24" s="11">
        <v>-272154</v>
      </c>
      <c r="F24" s="11">
        <v>-272154</v>
      </c>
      <c r="G24" s="11">
        <v>157950</v>
      </c>
      <c r="H24" s="11">
        <v>-758400</v>
      </c>
      <c r="I24" s="11">
        <v>0</v>
      </c>
      <c r="J24" s="11">
        <v>-40898</v>
      </c>
      <c r="K24" s="11">
        <v>-40898</v>
      </c>
      <c r="L24" s="31">
        <v>-40898</v>
      </c>
      <c r="M24" s="11">
        <v>0</v>
      </c>
      <c r="N24" s="11">
        <v>0</v>
      </c>
      <c r="O24" s="11">
        <v>0</v>
      </c>
      <c r="P24" s="11">
        <v>-40898</v>
      </c>
      <c r="Q24" s="11">
        <f t="shared" si="0"/>
        <v>-313052</v>
      </c>
    </row>
    <row r="25" spans="1:17" ht="19.8" customHeight="1" x14ac:dyDescent="0.25">
      <c r="A25" s="7" t="s">
        <v>47</v>
      </c>
      <c r="B25" s="8"/>
      <c r="C25" s="9"/>
      <c r="D25" s="10" t="s">
        <v>46</v>
      </c>
      <c r="E25" s="11">
        <v>-272154</v>
      </c>
      <c r="F25" s="11">
        <v>-272154</v>
      </c>
      <c r="G25" s="11">
        <v>157950</v>
      </c>
      <c r="H25" s="11">
        <v>-758400</v>
      </c>
      <c r="I25" s="11">
        <v>0</v>
      </c>
      <c r="J25" s="11">
        <v>-40898</v>
      </c>
      <c r="K25" s="11">
        <v>-40898</v>
      </c>
      <c r="L25" s="31">
        <v>-40898</v>
      </c>
      <c r="M25" s="11">
        <v>0</v>
      </c>
      <c r="N25" s="11">
        <v>0</v>
      </c>
      <c r="O25" s="11">
        <v>0</v>
      </c>
      <c r="P25" s="11">
        <v>-40898</v>
      </c>
      <c r="Q25" s="11">
        <f t="shared" si="0"/>
        <v>-313052</v>
      </c>
    </row>
    <row r="26" spans="1:17" ht="19.8" customHeight="1" x14ac:dyDescent="0.25">
      <c r="A26" s="12" t="s">
        <v>48</v>
      </c>
      <c r="B26" s="12" t="s">
        <v>50</v>
      </c>
      <c r="C26" s="13" t="s">
        <v>49</v>
      </c>
      <c r="D26" s="14" t="s">
        <v>51</v>
      </c>
      <c r="E26" s="15">
        <v>105500</v>
      </c>
      <c r="F26" s="15">
        <v>105500</v>
      </c>
      <c r="G26" s="15">
        <v>118900</v>
      </c>
      <c r="H26" s="15">
        <v>-80000</v>
      </c>
      <c r="I26" s="15">
        <v>0</v>
      </c>
      <c r="J26" s="15">
        <v>0</v>
      </c>
      <c r="K26" s="15">
        <v>0</v>
      </c>
      <c r="L26" s="30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105500</v>
      </c>
    </row>
    <row r="27" spans="1:17" ht="39.6" x14ac:dyDescent="0.25">
      <c r="A27" s="12" t="s">
        <v>52</v>
      </c>
      <c r="B27" s="12" t="s">
        <v>26</v>
      </c>
      <c r="C27" s="13" t="s">
        <v>53</v>
      </c>
      <c r="D27" s="14" t="s">
        <v>54</v>
      </c>
      <c r="E27" s="15">
        <v>-429254</v>
      </c>
      <c r="F27" s="15">
        <v>-429254</v>
      </c>
      <c r="G27" s="15">
        <v>0</v>
      </c>
      <c r="H27" s="15">
        <v>-650000</v>
      </c>
      <c r="I27" s="15">
        <v>0</v>
      </c>
      <c r="J27" s="15">
        <v>-49998</v>
      </c>
      <c r="K27" s="15">
        <v>-49998</v>
      </c>
      <c r="L27" s="30">
        <v>-49998</v>
      </c>
      <c r="M27" s="15">
        <v>0</v>
      </c>
      <c r="N27" s="15">
        <v>0</v>
      </c>
      <c r="O27" s="15">
        <v>0</v>
      </c>
      <c r="P27" s="15">
        <v>-49998</v>
      </c>
      <c r="Q27" s="15">
        <f t="shared" si="0"/>
        <v>-479252</v>
      </c>
    </row>
    <row r="28" spans="1:17" s="29" customFormat="1" ht="39.6" customHeight="1" x14ac:dyDescent="0.25">
      <c r="A28" s="27"/>
      <c r="B28" s="27"/>
      <c r="C28" s="28"/>
      <c r="D28" s="16" t="s">
        <v>88</v>
      </c>
      <c r="E28" s="25">
        <v>55248</v>
      </c>
      <c r="F28" s="25">
        <v>55248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v>55248</v>
      </c>
    </row>
    <row r="29" spans="1:17" s="29" customFormat="1" ht="28.8" customHeight="1" x14ac:dyDescent="0.25">
      <c r="A29" s="27"/>
      <c r="B29" s="27"/>
      <c r="C29" s="28"/>
      <c r="D29" s="16" t="s">
        <v>90</v>
      </c>
      <c r="E29" s="25">
        <v>46050</v>
      </c>
      <c r="F29" s="25">
        <v>46050</v>
      </c>
      <c r="G29" s="25"/>
      <c r="H29" s="25"/>
      <c r="I29" s="25"/>
      <c r="J29" s="25">
        <v>-46050</v>
      </c>
      <c r="K29" s="25">
        <v>-46050</v>
      </c>
      <c r="L29" s="25">
        <v>-46050</v>
      </c>
      <c r="M29" s="25"/>
      <c r="N29" s="25"/>
      <c r="O29" s="25"/>
      <c r="P29" s="25"/>
      <c r="Q29" s="15">
        <f t="shared" si="0"/>
        <v>0</v>
      </c>
    </row>
    <row r="30" spans="1:17" ht="26.4" x14ac:dyDescent="0.25">
      <c r="A30" s="12" t="s">
        <v>55</v>
      </c>
      <c r="B30" s="12" t="s">
        <v>30</v>
      </c>
      <c r="C30" s="13" t="s">
        <v>56</v>
      </c>
      <c r="D30" s="14" t="s">
        <v>57</v>
      </c>
      <c r="E30" s="15">
        <v>9000</v>
      </c>
      <c r="F30" s="15">
        <v>9000</v>
      </c>
      <c r="G30" s="15">
        <v>8600</v>
      </c>
      <c r="H30" s="15">
        <v>0</v>
      </c>
      <c r="I30" s="15">
        <v>0</v>
      </c>
      <c r="J30" s="15">
        <v>0</v>
      </c>
      <c r="K30" s="15">
        <v>0</v>
      </c>
      <c r="L30" s="30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0"/>
        <v>9000</v>
      </c>
    </row>
    <row r="31" spans="1:17" ht="17.399999999999999" customHeight="1" x14ac:dyDescent="0.25">
      <c r="A31" s="12" t="s">
        <v>58</v>
      </c>
      <c r="B31" s="12" t="s">
        <v>60</v>
      </c>
      <c r="C31" s="13" t="s">
        <v>59</v>
      </c>
      <c r="D31" s="14" t="s">
        <v>61</v>
      </c>
      <c r="E31" s="15">
        <v>7550</v>
      </c>
      <c r="F31" s="15">
        <v>7550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30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7550</v>
      </c>
    </row>
    <row r="32" spans="1:17" ht="28.2" customHeight="1" x14ac:dyDescent="0.25">
      <c r="A32" s="12" t="s">
        <v>62</v>
      </c>
      <c r="B32" s="12" t="s">
        <v>63</v>
      </c>
      <c r="C32" s="13" t="s">
        <v>59</v>
      </c>
      <c r="D32" s="14" t="s">
        <v>64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58900</v>
      </c>
      <c r="K32" s="15">
        <v>58900</v>
      </c>
      <c r="L32" s="30">
        <v>58900</v>
      </c>
      <c r="M32" s="15">
        <v>0</v>
      </c>
      <c r="N32" s="15">
        <v>0</v>
      </c>
      <c r="O32" s="15">
        <v>0</v>
      </c>
      <c r="P32" s="15">
        <v>58900</v>
      </c>
      <c r="Q32" s="15">
        <f t="shared" si="0"/>
        <v>58900</v>
      </c>
    </row>
    <row r="33" spans="1:17" ht="16.8" customHeight="1" x14ac:dyDescent="0.25">
      <c r="A33" s="12" t="s">
        <v>65</v>
      </c>
      <c r="B33" s="12" t="s">
        <v>67</v>
      </c>
      <c r="C33" s="13" t="s">
        <v>66</v>
      </c>
      <c r="D33" s="14" t="s">
        <v>68</v>
      </c>
      <c r="E33" s="15">
        <v>19400</v>
      </c>
      <c r="F33" s="15">
        <v>19400</v>
      </c>
      <c r="G33" s="15">
        <v>11100</v>
      </c>
      <c r="H33" s="15">
        <v>0</v>
      </c>
      <c r="I33" s="15">
        <v>0</v>
      </c>
      <c r="J33" s="15">
        <v>0</v>
      </c>
      <c r="K33" s="15">
        <v>0</v>
      </c>
      <c r="L33" s="30">
        <v>0</v>
      </c>
      <c r="M33" s="15">
        <v>0</v>
      </c>
      <c r="N33" s="15">
        <v>0</v>
      </c>
      <c r="O33" s="15">
        <v>0</v>
      </c>
      <c r="P33" s="15">
        <v>0</v>
      </c>
      <c r="Q33" s="15">
        <f t="shared" si="0"/>
        <v>19400</v>
      </c>
    </row>
    <row r="34" spans="1:17" ht="28.8" customHeight="1" x14ac:dyDescent="0.25">
      <c r="A34" s="12" t="s">
        <v>69</v>
      </c>
      <c r="B34" s="12" t="s">
        <v>71</v>
      </c>
      <c r="C34" s="13" t="s">
        <v>70</v>
      </c>
      <c r="D34" s="14" t="s">
        <v>72</v>
      </c>
      <c r="E34" s="15">
        <v>4300</v>
      </c>
      <c r="F34" s="15">
        <v>4300</v>
      </c>
      <c r="G34" s="15">
        <v>10150</v>
      </c>
      <c r="H34" s="15">
        <v>-28400</v>
      </c>
      <c r="I34" s="15">
        <v>0</v>
      </c>
      <c r="J34" s="15">
        <v>0</v>
      </c>
      <c r="K34" s="15">
        <v>0</v>
      </c>
      <c r="L34" s="30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4300</v>
      </c>
    </row>
    <row r="35" spans="1:17" ht="39.6" x14ac:dyDescent="0.25">
      <c r="A35" s="12" t="s">
        <v>73</v>
      </c>
      <c r="B35" s="12" t="s">
        <v>75</v>
      </c>
      <c r="C35" s="13" t="s">
        <v>74</v>
      </c>
      <c r="D35" s="14" t="s">
        <v>76</v>
      </c>
      <c r="E35" s="15">
        <v>11350</v>
      </c>
      <c r="F35" s="15">
        <v>11350</v>
      </c>
      <c r="G35" s="15">
        <v>9200</v>
      </c>
      <c r="H35" s="15">
        <v>0</v>
      </c>
      <c r="I35" s="15">
        <v>0</v>
      </c>
      <c r="J35" s="15">
        <v>0</v>
      </c>
      <c r="K35" s="15">
        <v>0</v>
      </c>
      <c r="L35" s="30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0"/>
        <v>11350</v>
      </c>
    </row>
    <row r="36" spans="1:17" ht="21.6" customHeight="1" x14ac:dyDescent="0.25">
      <c r="A36" s="12" t="s">
        <v>77</v>
      </c>
      <c r="B36" s="12" t="s">
        <v>78</v>
      </c>
      <c r="C36" s="13" t="s">
        <v>38</v>
      </c>
      <c r="D36" s="14" t="s">
        <v>79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-49800</v>
      </c>
      <c r="K36" s="15">
        <v>-49800</v>
      </c>
      <c r="L36" s="30">
        <v>-49800</v>
      </c>
      <c r="M36" s="15">
        <v>0</v>
      </c>
      <c r="N36" s="15">
        <v>0</v>
      </c>
      <c r="O36" s="15">
        <v>0</v>
      </c>
      <c r="P36" s="15">
        <v>-49800</v>
      </c>
      <c r="Q36" s="15">
        <f t="shared" si="0"/>
        <v>-49800</v>
      </c>
    </row>
    <row r="37" spans="1:17" ht="21.6" customHeight="1" x14ac:dyDescent="0.25">
      <c r="A37" s="8" t="s">
        <v>80</v>
      </c>
      <c r="B37" s="7" t="s">
        <v>80</v>
      </c>
      <c r="C37" s="9" t="s">
        <v>80</v>
      </c>
      <c r="D37" s="10" t="s">
        <v>81</v>
      </c>
      <c r="E37" s="11">
        <v>-51507.460000000021</v>
      </c>
      <c r="F37" s="11">
        <f>-251507.46+200000</f>
        <v>-51507.459999999992</v>
      </c>
      <c r="G37" s="11">
        <v>340520.52</v>
      </c>
      <c r="H37" s="11">
        <v>-747475</v>
      </c>
      <c r="I37" s="11">
        <v>0</v>
      </c>
      <c r="J37" s="11">
        <v>128902</v>
      </c>
      <c r="K37" s="11">
        <v>128902</v>
      </c>
      <c r="L37" s="31">
        <v>128902</v>
      </c>
      <c r="M37" s="11">
        <v>0</v>
      </c>
      <c r="N37" s="11">
        <v>0</v>
      </c>
      <c r="O37" s="11">
        <v>0</v>
      </c>
      <c r="P37" s="11">
        <v>128902</v>
      </c>
      <c r="Q37" s="11">
        <f t="shared" si="0"/>
        <v>77394.539999999979</v>
      </c>
    </row>
    <row r="40" spans="1:17" s="20" customFormat="1" ht="15.6" x14ac:dyDescent="0.3">
      <c r="B40" s="21" t="s">
        <v>82</v>
      </c>
      <c r="O40" s="21" t="s">
        <v>83</v>
      </c>
    </row>
  </sheetData>
  <mergeCells count="23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L10:L12"/>
    <mergeCell ref="P10:P12"/>
    <mergeCell ref="Q9:Q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196850393700787" right="0.196850393700787" top="0.39370078740157499" bottom="0.196850393700787" header="0" footer="0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2020-11-27T06:15:30Z</cp:lastPrinted>
  <dcterms:created xsi:type="dcterms:W3CDTF">2020-11-25T13:28:04Z</dcterms:created>
  <dcterms:modified xsi:type="dcterms:W3CDTF">2020-12-02T08:28:30Z</dcterms:modified>
</cp:coreProperties>
</file>