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УТОЧНЕННЯ 2020\ПРОЕКТ РІШЕННЯ ГРУДЕНЬ\"/>
    </mc:Choice>
  </mc:AlternateContent>
  <bookViews>
    <workbookView xWindow="0" yWindow="0" windowWidth="20496" windowHeight="7692"/>
  </bookViews>
  <sheets>
    <sheet name="програми" sheetId="1" r:id="rId1"/>
    <sheet name="бюджет розвитку" sheetId="2" r:id="rId2"/>
    <sheet name="трансферти" sheetId="3" r:id="rId3"/>
  </sheets>
  <definedNames>
    <definedName name="_xlnm.Print_Area" localSheetId="2">трансферти!$A$1:$AT$16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4" i="3" l="1"/>
  <c r="I18" i="2" l="1"/>
  <c r="G18" i="2"/>
  <c r="I23" i="2"/>
  <c r="G23" i="2"/>
  <c r="G45" i="1"/>
  <c r="H42" i="1" l="1"/>
  <c r="I42" i="1"/>
  <c r="J42" i="1"/>
  <c r="G43" i="1"/>
  <c r="H36" i="1" l="1"/>
  <c r="I36" i="1"/>
  <c r="H48" i="1"/>
  <c r="G24" i="1"/>
  <c r="H52" i="1"/>
  <c r="H62" i="1"/>
  <c r="H58" i="1"/>
  <c r="H22" i="1"/>
  <c r="H19" i="1"/>
  <c r="I19" i="1"/>
  <c r="J19" i="1"/>
  <c r="I22" i="1" l="1"/>
  <c r="J22" i="1"/>
  <c r="G23" i="1"/>
  <c r="G22" i="1" s="1"/>
  <c r="H16" i="1"/>
  <c r="I16" i="1"/>
  <c r="J16" i="1"/>
  <c r="G14" i="1"/>
  <c r="H13" i="1"/>
  <c r="I13" i="1"/>
  <c r="J13" i="1"/>
  <c r="G13" i="1"/>
  <c r="H11" i="1"/>
  <c r="I11" i="1"/>
  <c r="J11" i="1"/>
  <c r="H65" i="1"/>
  <c r="I65" i="1"/>
  <c r="J65" i="1"/>
  <c r="I67" i="1" l="1"/>
  <c r="J67" i="1"/>
  <c r="H55" i="1"/>
  <c r="G46" i="1"/>
  <c r="G44" i="1"/>
  <c r="G47" i="1"/>
  <c r="G49" i="1"/>
  <c r="G40" i="1"/>
  <c r="H33" i="1"/>
  <c r="G33" i="1" s="1"/>
  <c r="H29" i="1"/>
  <c r="G29" i="1" s="1"/>
  <c r="G30" i="1"/>
  <c r="G31" i="1"/>
  <c r="G34" i="1"/>
  <c r="G37" i="1"/>
  <c r="G36" i="1" s="1"/>
  <c r="H26" i="1"/>
  <c r="G20" i="1"/>
  <c r="G19" i="1" s="1"/>
  <c r="G17" i="1"/>
  <c r="G16" i="1" s="1"/>
  <c r="G12" i="1"/>
  <c r="G11" i="1" s="1"/>
  <c r="G50" i="1"/>
  <c r="G53" i="1"/>
  <c r="G52" i="1" s="1"/>
  <c r="G55" i="1"/>
  <c r="G56" i="1"/>
  <c r="G59" i="1"/>
  <c r="G60" i="1"/>
  <c r="G61" i="1"/>
  <c r="G63" i="1"/>
  <c r="G62" i="1" s="1"/>
  <c r="G66" i="1"/>
  <c r="G65" i="1" s="1"/>
  <c r="G27" i="1"/>
  <c r="G42" i="1" l="1"/>
  <c r="G26" i="1"/>
  <c r="G58" i="1"/>
  <c r="G48" i="1"/>
  <c r="H39" i="1"/>
  <c r="G39" i="1" s="1"/>
  <c r="I25" i="2"/>
  <c r="G32" i="2"/>
  <c r="I29" i="2"/>
  <c r="I12" i="2"/>
  <c r="I15" i="2"/>
  <c r="I28" i="2" l="1"/>
  <c r="I27" i="2" s="1"/>
  <c r="G67" i="1"/>
  <c r="H67" i="1"/>
  <c r="I11" i="2"/>
  <c r="I10" i="2" s="1"/>
  <c r="I32" i="2" l="1"/>
</calcChain>
</file>

<file path=xl/sharedStrings.xml><?xml version="1.0" encoding="utf-8"?>
<sst xmlns="http://schemas.openxmlformats.org/spreadsheetml/2006/main" count="351" uniqueCount="230">
  <si>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</si>
  <si>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</si>
  <si>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</si>
  <si>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</si>
  <si>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</si>
  <si>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</si>
  <si>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</si>
  <si>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</si>
  <si>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</si>
  <si>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</si>
  <si>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</si>
  <si>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</si>
  <si>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</si>
  <si>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</si>
  <si>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Найменування об’єкта будівництва / вид будівельних робіт, у тому числі проектні роботи </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</si>
  <si>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</si>
  <si>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</si>
  <si>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</si>
  <si>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</si>
  <si>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</si>
  <si>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Код бюджету</t>
  </si>
  <si>
    <t>Найменування бюджету - одержувача/надавача міжбюджетного трансферту</t>
  </si>
  <si>
    <t>Трансферти з інших місцевих бюджетів</t>
  </si>
  <si>
    <t>дотація на:</t>
  </si>
  <si>
    <t>субвенції за рахунок відповідних субвенцій з державного бюджету</t>
  </si>
  <si>
    <t>субвенції за рахунок залишку коштів субвенцій з державного бюджету</t>
  </si>
  <si>
    <t>субвенції</t>
  </si>
  <si>
    <t>реверсна дотація</t>
  </si>
  <si>
    <t>загального фонду на:</t>
  </si>
  <si>
    <t>спеціального фонду на:</t>
  </si>
  <si>
    <t>поліпшення надання послуг</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</si>
  <si>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(41050100)</t>
  </si>
  <si>
    <t>надання пільг та житлових субсидій населенню на придбання твердого та рідкого пічного побутового палива і скрапленого газу (41050200)</t>
  </si>
  <si>
    <t>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(41050300)</t>
  </si>
  <si>
    <t>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(41050700)</t>
  </si>
  <si>
    <t>відшкодування вартості лікарських засобів для лікування окремих захворювань (41052000)</t>
  </si>
  <si>
    <t xml:space="preserve">здійснення переданих видатків у сфері: </t>
  </si>
  <si>
    <t>з них:</t>
  </si>
  <si>
    <t>за рахунок залишку коштів освітньої субвенції, що утворився на початок бюджетного періоду (41054000)</t>
  </si>
  <si>
    <t>утримання об'єктів спільного користування (41053300) та поліпшення надання послуг (41053900)</t>
  </si>
  <si>
    <t>співфінансування інвестиційних проектів (41053700)</t>
  </si>
  <si>
    <t>реалізацію заходів програми розвитку земельних відносин області (41053900)</t>
  </si>
  <si>
    <t>утримання дошкільних навчальних закладів (9150)</t>
  </si>
  <si>
    <t>утримання закладів культури (9150)</t>
  </si>
  <si>
    <t>закладів освіти (41040400)</t>
  </si>
  <si>
    <t>закладів охорони здоров"я (41040400)</t>
  </si>
  <si>
    <t>закладів та заходів соціального захисту (41040400)</t>
  </si>
  <si>
    <t>освіти за рахунок коштів освітньої субвенції на оплату праці з нарахуваннями педагогічних працівників інклюзивно-ресурсних центрів (41051000)</t>
  </si>
  <si>
    <t>охорони здоров’я на лікування хворих на цукровий та нецукровий діабет (41051500)</t>
  </si>
  <si>
    <t>оснащення закладів загальної середньої освіти засобами навчання та обладнанням для кабінетів природничо-математичних предметів 
(видатки розвитку)</t>
  </si>
  <si>
    <t>забезпечення належних санітарно-гігієнічних умов у приміщеннях закладів загальної середньої освіти (видатки споживання)</t>
  </si>
  <si>
    <t>закладів освіти</t>
  </si>
  <si>
    <t>закладів охорони здоров"я</t>
  </si>
  <si>
    <t>закладів культури</t>
  </si>
  <si>
    <t>закладів фізичної культури</t>
  </si>
  <si>
    <t>закладів та заходів соціального захисту</t>
  </si>
  <si>
    <t>заходи з мобілізаційної підготовки</t>
  </si>
  <si>
    <t>функціонування об"єднаного Трудового архіву</t>
  </si>
  <si>
    <t>0100000</t>
  </si>
  <si>
    <t>Первозванівська сільська рада</t>
  </si>
  <si>
    <t>0110000</t>
  </si>
  <si>
    <t>0600000</t>
  </si>
  <si>
    <t>Відділ освіти, молоді та спорту, культури та туризму виконавчого комітету Первозванівської сільської ради</t>
  </si>
  <si>
    <t>0610000</t>
  </si>
  <si>
    <t>0610160</t>
  </si>
  <si>
    <t>0160</t>
  </si>
  <si>
    <t>0111</t>
  </si>
  <si>
    <t>Керівництво і управління у відповідній сфері у містах (місті Києві), селищах, селах, об`єднаних територіальних громадах</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</si>
  <si>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</si>
  <si>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</si>
  <si>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</si>
  <si>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0116013</t>
  </si>
  <si>
    <t>6013</t>
  </si>
  <si>
    <t>0620</t>
  </si>
  <si>
    <t>Забезпечення діяльності водопровідно-каналізаційного господарства</t>
  </si>
  <si>
    <t>0117330</t>
  </si>
  <si>
    <t>7330</t>
  </si>
  <si>
    <t>0443</t>
  </si>
  <si>
    <t>0117461</t>
  </si>
  <si>
    <t>7461</t>
  </si>
  <si>
    <t>0456</t>
  </si>
  <si>
    <t>Утримання та розвиток автомобільних доріг та дорожньої інфраструктури за рахунок коштів місцевого бюджету</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</si>
  <si>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</si>
  <si>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</si>
  <si>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</si>
  <si>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</si>
  <si>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X</t>
  </si>
  <si>
    <t>Секретар сільської ради</t>
  </si>
  <si>
    <t>2019-2020</t>
  </si>
  <si>
    <t>Капітальний ремонт будівлі фельдшерсько-акушерського пункту с.Клинці (з виготовленням проектно-кошторисної документації)</t>
  </si>
  <si>
    <t>Вікторія ЛЕЩЕНКО</t>
  </si>
  <si>
    <t xml:space="preserve">Капітальний ремонт будівлі сільської ради за адресою: с. Первозванівка вул. Гагаріна, 1, Кіровоградський район Кіровоградська область </t>
  </si>
  <si>
    <t>Виготовлення проектно-кошторисної документації на будівництво водопроводу с.Зоря</t>
  </si>
  <si>
    <t>утримання об'єктів спільного користування та поліпшення надання послуг</t>
  </si>
  <si>
    <t>інші субвенції</t>
  </si>
  <si>
    <t>Трансфертиз місцевого бюджету іншим бюджетам</t>
  </si>
  <si>
    <t xml:space="preserve"> закладів охорони здоров'я</t>
  </si>
  <si>
    <t>Районний бюджет Кропивницького району</t>
  </si>
  <si>
    <t>Бюджет Первозванівської сільської ОТГ</t>
  </si>
  <si>
    <t>дотації з місцевого бюджету  за рахунок відповідної додаткової дотації з державного бюджету</t>
  </si>
  <si>
    <t xml:space="preserve">здійснення переданих видатків у сфері освіти та охорони здоров'я </t>
  </si>
  <si>
    <t>Трансферти з державного бюджету місцевим бюджетам</t>
  </si>
  <si>
    <t>Трансфертиз з інших місцевих бюджетів</t>
  </si>
  <si>
    <t>загального фонду</t>
  </si>
  <si>
    <t>0113241</t>
  </si>
  <si>
    <t>3241</t>
  </si>
  <si>
    <t>1090</t>
  </si>
  <si>
    <t>Забезпечення діяльності інших закладів у сфері соціального захисту і соціального забезпечення</t>
  </si>
  <si>
    <t>0611010</t>
  </si>
  <si>
    <t>1010</t>
  </si>
  <si>
    <t>0910</t>
  </si>
  <si>
    <t>Надання дошкільної освіти</t>
  </si>
  <si>
    <t>2.</t>
  </si>
  <si>
    <t xml:space="preserve">Програма про благоустрії населенних пунктів  Первозванівської сільської ради на 2016-2020 роки  </t>
  </si>
  <si>
    <t>від 18.12.2015 № 58</t>
  </si>
  <si>
    <t>1.</t>
  </si>
  <si>
    <t>0116030</t>
  </si>
  <si>
    <t>6030</t>
  </si>
  <si>
    <t>Організація благоустрою населених пунктів</t>
  </si>
  <si>
    <t>3.</t>
  </si>
  <si>
    <t>Програма розвитку земельних відносин на території Первозванівської сільської ради на 2019-2020 роки</t>
  </si>
  <si>
    <t>0117130</t>
  </si>
  <si>
    <t>7130</t>
  </si>
  <si>
    <t>0421</t>
  </si>
  <si>
    <t>Здійснення заходів із землеустрою</t>
  </si>
  <si>
    <t>0117350</t>
  </si>
  <si>
    <t>7350</t>
  </si>
  <si>
    <t>Розроблення схем планування та забудови територій (містобудівної документації)</t>
  </si>
  <si>
    <t>4.</t>
  </si>
  <si>
    <t>0117693</t>
  </si>
  <si>
    <t>7693</t>
  </si>
  <si>
    <t>0490</t>
  </si>
  <si>
    <t>Інші заходи, пов`язані з економічною діяльністю</t>
  </si>
  <si>
    <t>5.</t>
  </si>
  <si>
    <t>0118340</t>
  </si>
  <si>
    <t>8340</t>
  </si>
  <si>
    <t>0540</t>
  </si>
  <si>
    <t>Природоохоронні заходи за рахунок цільових фондів</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</si>
  <si>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</si>
  <si>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</si>
  <si>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</si>
  <si>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</si>
  <si>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Будівництво інших об`єктів соціальної та виробничої інфраструктури комунальної власності</t>
  </si>
  <si>
    <t>0180</t>
  </si>
  <si>
    <t>0119770</t>
  </si>
  <si>
    <t>9770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</si>
  <si>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</si>
  <si>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</si>
  <si>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</si>
  <si>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</si>
  <si>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</si>
  <si>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</si>
  <si>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</si>
  <si>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</si>
  <si>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</si>
  <si>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</si>
  <si>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0113033</t>
  </si>
  <si>
    <t>3033</t>
  </si>
  <si>
    <t>1070</t>
  </si>
  <si>
    <t>Компенсаційні виплати на пільговий проїзд автомобільним транспортом окремим категоріям громадян</t>
  </si>
  <si>
    <t>Комплексна соціальна програма оздоровлення та відпочинку дітей Первозванівської сільської ради на 2018-2022 роки</t>
  </si>
  <si>
    <t>Додаток 6</t>
  </si>
  <si>
    <t>Капітальний ремонт водопровідної мережі с. Степове Кропивницького району Кіровоградської області</t>
  </si>
  <si>
    <t>Програма економічного і соціального розвитку Первозванівської сільської ради (ОТГ) на 2019 - 2020 роки</t>
  </si>
  <si>
    <t>Програма фінансової підтримки комунальних підприємств Первозванівської сільської ради на 2020 рік</t>
  </si>
  <si>
    <t>Програма з розвитку і управління персоналом в Первозванівській сільській раді на 2019-2020 роки</t>
  </si>
  <si>
    <t>від 22.12.2018 № 533</t>
  </si>
  <si>
    <t>від 26.06.2019 № 756</t>
  </si>
  <si>
    <t xml:space="preserve">Програма підтримки адміністративного персоналу "Центр надання соціальних послуг" на території Первозванівської ОТГ на 2019 - 2020 роки </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</si>
  <si>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</si>
  <si>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</si>
  <si>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</si>
  <si>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</si>
  <si>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</si>
  <si>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</si>
  <si>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</si>
  <si>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</si>
  <si>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</si>
  <si>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від 30.07.2018 № 312</t>
  </si>
  <si>
    <t>від 08.11.2018 № 468</t>
  </si>
  <si>
    <t>від 22.12.2018 № 534</t>
  </si>
  <si>
    <t>від 16.02.2018 № 15/1</t>
  </si>
  <si>
    <t>від 20.12.2019 № 1006</t>
  </si>
  <si>
    <t>Розвиток фізичної культури і спорту в Первозванівській сільській раді на 2020 -2021 роки</t>
  </si>
  <si>
    <t>від 20.12.2019 № 1003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</si>
  <si>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</si>
  <si>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</si>
  <si>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від 20.12.2019 № 1005</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</si>
  <si>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</si>
  <si>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</si>
  <si>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</si>
  <si>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Питна вода у Первозванівській сільській раді на 2018-2020 роки</t>
  </si>
  <si>
    <t>від 27.04.2018 № 241</t>
  </si>
  <si>
    <t>Програма охорони навколишнього природного середовища на 2018-2021 роки</t>
  </si>
  <si>
    <t>від 22.12.2018 № 532</t>
  </si>
  <si>
    <t>Програма соціальної підтримки окремих категорій населення, учасників антитерористичної операції та членів їх сімей на 2019-2020 роки</t>
  </si>
  <si>
    <t>РАЗОМ</t>
  </si>
  <si>
    <t>8.</t>
  </si>
  <si>
    <t>9.</t>
  </si>
  <si>
    <t>11.</t>
  </si>
  <si>
    <t>14.</t>
  </si>
  <si>
    <t>Додаток 4</t>
  </si>
  <si>
    <t>Додаток 5</t>
  </si>
  <si>
    <t xml:space="preserve">Зміни до розподілу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2020 році
</t>
  </si>
  <si>
    <t xml:space="preserve">Зміни до розподілу видатків місцевого бюджету на реалізацію місцевих/регіональних програм у 2020 році   </t>
  </si>
  <si>
    <t>0110191</t>
  </si>
  <si>
    <t>0191</t>
  </si>
  <si>
    <t>Проведення місцевих виборів</t>
  </si>
  <si>
    <t xml:space="preserve"> Зміни до міжбюджетних трансфертів на 2020 рік        </t>
  </si>
  <si>
    <t>Будівництво інших об`єктів комунальної власності</t>
  </si>
  <si>
    <t>Реконструкція вуличного освітлення від КТП-550 по вул.Шевченко, вул. Коноплянська, пров. Річковий с.Первозванівка Кіровоградського району Кіровоградської області</t>
  </si>
  <si>
    <t>Реконструкція вуличного освітлення від КТП-213 по вул Першотравнева с.Первозванівка Кропивницького району Кіровоградської області</t>
  </si>
  <si>
    <t>Реконструкція вуличного освітлення від КТП-507 по вул. Виноградна в с.Первозванівка Кропивницького району Кіровоградської області</t>
  </si>
  <si>
    <t>0611180</t>
  </si>
  <si>
    <t>1180</t>
  </si>
  <si>
    <t>Виконання заходів в рамках реалізації програми `Спроможна школа для кращих результатів`</t>
  </si>
  <si>
    <t>Капітальний ремонт із утеплення фасаду, та довстановлення вікон в будівлі КЗ "Первозванівське НВО" Загальноосвітня школа I-III ступенів дошкільний навчальний заклад Первозванівської сільської ради Кіровоградського району, Кіровоградської області"(корегування проектно-кошторисної документації)</t>
  </si>
  <si>
    <t>0617324</t>
  </si>
  <si>
    <t>7324</t>
  </si>
  <si>
    <t>Будівництво установ та закладів культури</t>
  </si>
  <si>
    <t>Реконструкція системи теплопостачання будинку культури та будівництво котельні за адресою: вул. Шкільна , 1 с. Калинівка Кіровоградського району, Кіровоградської  області</t>
  </si>
  <si>
    <t>до проекту рішення Первозванівської сільської ради</t>
  </si>
  <si>
    <t xml:space="preserve">від ___грудня 2020 року № </t>
  </si>
  <si>
    <t>0117363</t>
  </si>
  <si>
    <t>7363</t>
  </si>
  <si>
    <t>Виконання інвестиційних проектів в рамках здійснення заходів щодо соціально-економічного розвитку окремих територій</t>
  </si>
  <si>
    <t xml:space="preserve"> на надання державної підтримки особам з особливими освітніми потребами </t>
  </si>
  <si>
    <t>на забезпечення якісної, сучасної та доступної загальної середньої освіти `Нова українська школа`</t>
  </si>
  <si>
    <t>за рахунок залишку коштів освітньої субвенції з державного бюджету, що утворився на початок бюджетного період</t>
  </si>
  <si>
    <t>Реконструкція нежитлової будівлі під соціальне житло 8-ми квартирний будинок по вулиці Мічуріна, 16 в с. Зоря Кропивницького району Кіровоградської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</si>
</sst>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color theme="1"/>
      <name val="Calibri"/>
      <family val="2"/>
      <charset val="204"/>
      <scheme val="minor"/>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sz val="10"/>
      <name val="Times New Roman"/>
      <family val="1"/>
      <charset val="204"/>
    </font>
    <font>
      <sz val="10"/>
      <name val="Arial Cyr"/>
      <charset val="204"/>
    </font>
    <font>
      <sz val="10"/>
      <color theme="1"/>
      <name val="Times New Roman"/>
      <family val="1"/>
      <charset val="204"/>
    </font>
    <font>
      <b/>
      <sz val="11"/>
      <color theme="1"/>
      <name val="Times New Roman"/>
      <family val="1"/>
      <charset val="204"/>
    </font>
    <font>
      <b/>
      <sz val="12"/>
      <color theme="1"/>
      <name val="Times New Roman"/>
      <family val="1"/>
      <charset val="204"/>
    </font>
    <font>
      <b/>
      <sz val="10"/>
      <color theme="1"/>
      <name val="Times New Roman"/>
      <family val="1"/>
      <charset val="204"/>
    </font>
    <font>
      <sz val="11"/>
      <color theme="1"/>
      <name val="Times New Roman"/>
      <family val="1"/>
      <charset val="204"/>
    </font>
    <font>
      <sz val="10"/>
      <color theme="1"/>
      <name val="Calibri"/>
      <family val="2"/>
      <charset val="204"/>
      <scheme val="minor"/>
    </font>
    <font>
      <b/>
      <sz val="10"/>
      <color theme="1"/>
      <name val="Calibri"/>
      <family val="2"/>
      <charset val="204"/>
      <scheme val="minor"/>
    </font>
    <font>
      <b/>
      <sz val="9"/>
      <color theme="1"/>
      <name val="Times New Roman"/>
      <family val="1"/>
      <charset val="204"/>
    </font>
    <font>
      <b/>
      <sz val="14"/>
      <color theme="1"/>
      <name val="Times New Roman"/>
      <family val="1"/>
      <charset val="204"/>
    </font>
    <font>
      <sz val="12"/>
      <color theme="1"/>
      <name val="Times New Roman"/>
      <family val="1"/>
      <charset val="204"/>
    </font>
    <font>
      <sz val="9"/>
      <color theme="1"/>
      <name val="Times New Roman"/>
      <family val="1"/>
      <charset val="204"/>
    </font>
    <font>
      <sz val="9"/>
      <name val="Times New Roman"/>
      <family val="1"/>
      <charset val="204"/>
    </font>
    <font>
      <sz val="14"/>
      <color theme="1"/>
      <name val="Times New Roman"/>
      <family val="1"/>
      <charset val="204"/>
    </font>
    <font>
      <i/>
      <sz val="9"/>
      <color theme="1"/>
      <name val="Times New Roman"/>
      <family val="1"/>
      <charset val="204"/>
    </font>
    <font>
      <sz val="10"/>
      <color indexed="8"/>
      <name val="Arial"/>
      <family val="2"/>
      <charset val="204"/>
    </font>
    <font>
      <i/>
      <sz val="9"/>
      <name val="Times New Roman"/>
      <family val="1"/>
      <charset val="204"/>
    </font>
    <font>
      <b/>
      <sz val="10"/>
      <name val="Times New Roman"/>
      <family val="1"/>
      <charset val="204"/>
    </font>
    <font>
      <b/>
      <sz val="9"/>
      <name val="Times New Roman"/>
      <family val="1"/>
      <charset val="204"/>
    </font>
    <font>
      <i/>
      <sz val="10"/>
      <color theme="1"/>
      <name val="Calibri"/>
      <family val="2"/>
      <charset val="204"/>
      <scheme val="minor"/>
    </font>
    <font>
      <i/>
      <sz val="10"/>
      <color theme="1"/>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scheme val="minor"/>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4">
    <xf numFmtId="0" fontId="0" fillId="0" borderId="0"/>
    <xf numFmtId="0" fontId="6" fillId="0" borderId="0"/>
    <xf numFmtId="0" fontId="21" fillId="0" borderId="0">
      <alignment vertical="top"/>
    </xf>
    <xf numFmtId="0" fontId="12" fillId="0" borderId="0"/>
  </cellStyleXfs>
  <cellXfs count="158">
    <xf numFmtId="0" fontId="0" fillId="0" borderId="0" xfId="0"/>
    <xf numFmtId="0" fontId="1" fillId="0" borderId="0" xfId="0" applyFont="1"/>
    <xf numFmtId="0" fontId="2" fillId="0" borderId="0" xfId="0" applyFont="1" applyAlignment="1">
      <alignment horizontal="center"/>
    </xf>
    <xf numFmtId="0" fontId="3" fillId="0" borderId="0" xfId="0" applyFont="1" applyBorder="1"/>
    <xf numFmtId="0" fontId="1" fillId="0" borderId="0" xfId="0" applyFont="1" applyBorder="1"/>
    <xf numFmtId="0" fontId="4" fillId="0" borderId="0" xfId="0" applyFont="1" applyAlignment="1">
      <alignment horizontal="center"/>
    </xf>
    <xf numFmtId="0" fontId="1" fillId="0" borderId="0" xfId="0" applyFont="1" applyAlignment="1">
      <alignment horizontal="right"/>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 fontId="1" fillId="0" borderId="0" xfId="0" applyNumberFormat="1" applyFont="1" applyAlignment="1">
      <alignment horizontal="left" wrapText="1"/>
    </xf>
    <xf numFmtId="0" fontId="2" fillId="0" borderId="0" xfId="0" applyFont="1" applyAlignment="1">
      <alignment horizontal="center" wrapText="1"/>
    </xf>
    <xf numFmtId="0" fontId="1" fillId="0" borderId="0" xfId="0" applyFont="1" applyBorder="1" applyAlignment="1">
      <alignment horizontal="center" vertical="top" wrapText="1"/>
    </xf>
    <xf numFmtId="0" fontId="1" fillId="0" borderId="0" xfId="0" applyFont="1" applyBorder="1" applyAlignment="1">
      <alignment horizontal="right"/>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5" fillId="0" borderId="7" xfId="0" applyNumberFormat="1" applyFont="1" applyFill="1" applyBorder="1" applyAlignment="1" applyProtection="1">
      <alignment horizontal="center" vertical="center" wrapText="1"/>
    </xf>
    <xf numFmtId="0" fontId="7" fillId="0" borderId="0" xfId="0" applyFont="1" applyFill="1"/>
    <xf numFmtId="0" fontId="0" fillId="0" borderId="7" xfId="0" applyBorder="1"/>
    <xf numFmtId="0" fontId="8" fillId="0" borderId="7" xfId="0" quotePrefix="1" applyFont="1" applyFill="1" applyBorder="1" applyAlignment="1">
      <alignment horizontal="center" vertical="center" wrapText="1"/>
    </xf>
    <xf numFmtId="0" fontId="8" fillId="0" borderId="7" xfId="0"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9" fillId="0" borderId="7" xfId="0" quotePrefix="1" applyNumberFormat="1" applyFont="1" applyFill="1" applyBorder="1" applyAlignment="1">
      <alignment vertical="center" wrapText="1"/>
    </xf>
    <xf numFmtId="2" fontId="10" fillId="0" borderId="7" xfId="0" quotePrefix="1" applyNumberFormat="1" applyFont="1" applyFill="1" applyBorder="1" applyAlignment="1">
      <alignment vertical="center" wrapText="1"/>
    </xf>
    <xf numFmtId="0" fontId="11" fillId="0" borderId="7" xfId="0" quotePrefix="1" applyFont="1" applyFill="1" applyBorder="1" applyAlignment="1">
      <alignment horizontal="center" vertical="center" wrapText="1"/>
    </xf>
    <xf numFmtId="2" fontId="11" fillId="0" borderId="7" xfId="0" quotePrefix="1" applyNumberFormat="1" applyFont="1" applyFill="1" applyBorder="1" applyAlignment="1">
      <alignment horizontal="center" vertical="center" wrapText="1"/>
    </xf>
    <xf numFmtId="4" fontId="11" fillId="0" borderId="7" xfId="0" quotePrefix="1" applyNumberFormat="1" applyFont="1" applyFill="1" applyBorder="1" applyAlignment="1">
      <alignment horizontal="center" vertical="center" wrapText="1"/>
    </xf>
    <xf numFmtId="2" fontId="8" fillId="0" borderId="7" xfId="0" quotePrefix="1" applyNumberFormat="1" applyFont="1" applyFill="1" applyBorder="1" applyAlignment="1">
      <alignment vertical="center" wrapText="1"/>
    </xf>
    <xf numFmtId="0" fontId="13" fillId="0" borderId="7" xfId="0" applyFont="1" applyBorder="1"/>
    <xf numFmtId="0" fontId="7" fillId="0" borderId="0" xfId="0" applyFont="1"/>
    <xf numFmtId="0" fontId="10" fillId="0" borderId="0" xfId="0" applyFont="1"/>
    <xf numFmtId="0" fontId="7" fillId="0" borderId="0" xfId="0" applyFont="1" applyAlignment="1">
      <alignment horizontal="right"/>
    </xf>
    <xf numFmtId="0" fontId="7" fillId="0" borderId="7" xfId="0" applyFont="1" applyBorder="1"/>
    <xf numFmtId="0" fontId="10" fillId="0" borderId="7" xfId="0" applyFont="1" applyBorder="1"/>
    <xf numFmtId="0" fontId="16" fillId="0" borderId="0" xfId="0" applyFont="1"/>
    <xf numFmtId="0" fontId="11" fillId="0" borderId="7" xfId="0" applyFont="1" applyBorder="1"/>
    <xf numFmtId="0" fontId="1" fillId="0" borderId="3" xfId="0" applyFont="1" applyBorder="1" applyAlignment="1">
      <alignment vertical="center" wrapText="1"/>
    </xf>
    <xf numFmtId="0" fontId="1" fillId="0" borderId="4" xfId="0" applyFont="1" applyBorder="1" applyAlignment="1">
      <alignment vertical="center" wrapText="1"/>
    </xf>
    <xf numFmtId="0" fontId="7" fillId="0" borderId="0" xfId="0" applyFont="1" applyAlignment="1"/>
    <xf numFmtId="0" fontId="19" fillId="0" borderId="0" xfId="0" applyFont="1"/>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xf numFmtId="0" fontId="11" fillId="0" borderId="7" xfId="0" applyFont="1" applyBorder="1" applyAlignment="1">
      <alignment horizontal="center" vertical="center" wrapText="1"/>
    </xf>
    <xf numFmtId="0" fontId="1" fillId="0" borderId="7" xfId="0" applyFont="1" applyBorder="1" applyAlignment="1">
      <alignment wrapText="1"/>
    </xf>
    <xf numFmtId="0" fontId="1" fillId="0" borderId="7" xfId="0" applyFont="1" applyBorder="1"/>
    <xf numFmtId="0" fontId="20" fillId="0" borderId="7" xfId="0" quotePrefix="1" applyFont="1" applyFill="1" applyBorder="1" applyAlignment="1">
      <alignment horizontal="center" vertical="center" wrapText="1"/>
    </xf>
    <xf numFmtId="2" fontId="20" fillId="0" borderId="7" xfId="0" quotePrefix="1" applyNumberFormat="1" applyFont="1" applyFill="1" applyBorder="1" applyAlignment="1">
      <alignment horizontal="center" vertical="center" wrapText="1"/>
    </xf>
    <xf numFmtId="164" fontId="22" fillId="0" borderId="7" xfId="2" applyNumberFormat="1" applyFont="1" applyBorder="1" applyAlignment="1">
      <alignment vertical="center" wrapText="1"/>
    </xf>
    <xf numFmtId="0" fontId="22" fillId="0" borderId="7" xfId="0" applyFont="1" applyBorder="1" applyAlignment="1">
      <alignment horizontal="left" vertical="center" wrapText="1"/>
    </xf>
    <xf numFmtId="0" fontId="10" fillId="0" borderId="7" xfId="0" quotePrefix="1" applyFont="1" applyFill="1" applyBorder="1" applyAlignment="1">
      <alignment horizontal="center" vertical="center" wrapText="1"/>
    </xf>
    <xf numFmtId="0" fontId="23" fillId="0" borderId="7" xfId="0" quotePrefix="1" applyFont="1" applyFill="1" applyBorder="1" applyAlignment="1">
      <alignment horizontal="center" vertical="center" wrapText="1"/>
    </xf>
    <xf numFmtId="2" fontId="23" fillId="0" borderId="7" xfId="0" quotePrefix="1" applyNumberFormat="1" applyFont="1" applyFill="1" applyBorder="1" applyAlignment="1">
      <alignment horizontal="center" vertical="center" wrapText="1"/>
    </xf>
    <xf numFmtId="0" fontId="23" fillId="0" borderId="7" xfId="0" applyNumberFormat="1" applyFont="1" applyFill="1" applyBorder="1" applyAlignment="1" applyProtection="1">
      <alignment horizontal="left" vertical="center" wrapText="1"/>
    </xf>
    <xf numFmtId="0" fontId="18" fillId="0" borderId="7" xfId="0" quotePrefix="1" applyFont="1" applyFill="1" applyBorder="1" applyAlignment="1">
      <alignment horizontal="center" vertical="center" wrapText="1"/>
    </xf>
    <xf numFmtId="2" fontId="18" fillId="0" borderId="7" xfId="0" quotePrefix="1" applyNumberFormat="1" applyFont="1" applyFill="1" applyBorder="1" applyAlignment="1">
      <alignment horizontal="center" vertical="center" wrapText="1"/>
    </xf>
    <xf numFmtId="2" fontId="18" fillId="0" borderId="7" xfId="0" quotePrefix="1" applyNumberFormat="1" applyFont="1" applyFill="1" applyBorder="1" applyAlignment="1">
      <alignment vertical="center" wrapText="1"/>
    </xf>
    <xf numFmtId="0" fontId="22" fillId="0" borderId="7" xfId="0" quotePrefix="1" applyFont="1" applyFill="1" applyBorder="1" applyAlignment="1">
      <alignment horizontal="center" vertical="center" wrapText="1"/>
    </xf>
    <xf numFmtId="2" fontId="22" fillId="0" borderId="7" xfId="0" quotePrefix="1" applyNumberFormat="1" applyFont="1" applyFill="1" applyBorder="1" applyAlignment="1">
      <alignment horizontal="center" vertical="center" wrapText="1"/>
    </xf>
    <xf numFmtId="0" fontId="22" fillId="0" borderId="7" xfId="0" applyFont="1" applyBorder="1" applyAlignment="1">
      <alignment vertical="center" wrapText="1"/>
    </xf>
    <xf numFmtId="0" fontId="14" fillId="0" borderId="7"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2" fontId="24" fillId="0" borderId="7" xfId="0" quotePrefix="1" applyNumberFormat="1" applyFont="1" applyFill="1" applyBorder="1" applyAlignment="1">
      <alignment horizontal="center" vertical="center" wrapText="1"/>
    </xf>
    <xf numFmtId="0" fontId="24" fillId="0" borderId="7" xfId="0" applyNumberFormat="1" applyFont="1" applyFill="1" applyBorder="1" applyAlignment="1" applyProtection="1">
      <alignment horizontal="left" vertical="center" wrapText="1"/>
    </xf>
    <xf numFmtId="0" fontId="17" fillId="0" borderId="7" xfId="0" quotePrefix="1" applyFont="1" applyFill="1" applyBorder="1" applyAlignment="1">
      <alignment horizontal="center" vertical="center" wrapText="1"/>
    </xf>
    <xf numFmtId="2" fontId="17" fillId="0" borderId="7" xfId="0" quotePrefix="1" applyNumberFormat="1" applyFont="1" applyFill="1" applyBorder="1" applyAlignment="1">
      <alignment horizontal="center" vertical="center" wrapText="1"/>
    </xf>
    <xf numFmtId="2" fontId="17" fillId="0" borderId="7" xfId="0" quotePrefix="1" applyNumberFormat="1" applyFont="1" applyFill="1" applyBorder="1" applyAlignment="1">
      <alignment vertical="center" wrapText="1"/>
    </xf>
    <xf numFmtId="0" fontId="22" fillId="0" borderId="7" xfId="0" applyFont="1" applyBorder="1" applyAlignment="1">
      <alignment horizontal="justify" vertical="center"/>
    </xf>
    <xf numFmtId="0" fontId="25" fillId="0" borderId="7" xfId="0" applyFont="1" applyBorder="1"/>
    <xf numFmtId="4" fontId="17" fillId="0" borderId="7" xfId="0" quotePrefix="1" applyNumberFormat="1" applyFont="1" applyFill="1" applyBorder="1" applyAlignment="1">
      <alignment vertical="center" wrapText="1"/>
    </xf>
    <xf numFmtId="2" fontId="22" fillId="0" borderId="7" xfId="0" quotePrefix="1" applyNumberFormat="1" applyFont="1" applyFill="1" applyBorder="1" applyAlignment="1">
      <alignment vertical="center" wrapText="1"/>
    </xf>
    <xf numFmtId="0" fontId="7" fillId="0" borderId="7" xfId="0" quotePrefix="1" applyFont="1" applyFill="1" applyBorder="1" applyAlignment="1">
      <alignment horizontal="center" vertical="center" wrapText="1"/>
    </xf>
    <xf numFmtId="2" fontId="7" fillId="0" borderId="7" xfId="0" quotePrefix="1" applyNumberFormat="1" applyFont="1" applyFill="1" applyBorder="1" applyAlignment="1">
      <alignment horizontal="center" vertical="center" wrapText="1"/>
    </xf>
    <xf numFmtId="0" fontId="26" fillId="0" borderId="7" xfId="3" quotePrefix="1" applyFont="1" applyBorder="1" applyAlignment="1">
      <alignment horizontal="center" vertical="center" wrapText="1"/>
    </xf>
    <xf numFmtId="2" fontId="26" fillId="0" borderId="7" xfId="3" quotePrefix="1" applyNumberFormat="1" applyFont="1" applyBorder="1" applyAlignment="1">
      <alignment horizontal="center" vertical="center" wrapText="1"/>
    </xf>
    <xf numFmtId="0" fontId="7" fillId="0" borderId="7" xfId="3" quotePrefix="1" applyFont="1" applyBorder="1" applyAlignment="1">
      <alignment horizontal="center" vertical="center" wrapText="1"/>
    </xf>
    <xf numFmtId="2" fontId="7" fillId="0" borderId="7" xfId="3" quotePrefix="1" applyNumberFormat="1" applyFont="1" applyBorder="1" applyAlignment="1">
      <alignment horizontal="center" vertical="center" wrapText="1"/>
    </xf>
    <xf numFmtId="0" fontId="9" fillId="0" borderId="0" xfId="0" applyFont="1" applyFill="1" applyAlignment="1">
      <alignment horizontal="left"/>
    </xf>
    <xf numFmtId="0" fontId="9" fillId="0" borderId="0" xfId="0" applyFont="1"/>
    <xf numFmtId="0" fontId="22" fillId="0" borderId="7" xfId="0" applyFont="1" applyBorder="1" applyAlignment="1">
      <alignment horizontal="center" vertical="center" wrapText="1"/>
    </xf>
    <xf numFmtId="0" fontId="20" fillId="0" borderId="7" xfId="0" applyFont="1" applyBorder="1" applyAlignment="1">
      <alignment wrapText="1"/>
    </xf>
    <xf numFmtId="0" fontId="20" fillId="0" borderId="7" xfId="0" applyFont="1" applyBorder="1"/>
    <xf numFmtId="0" fontId="27" fillId="0" borderId="7" xfId="0" applyFont="1" applyBorder="1"/>
    <xf numFmtId="0" fontId="27" fillId="0" borderId="0" xfId="0" applyFont="1"/>
    <xf numFmtId="0" fontId="20" fillId="0" borderId="7" xfId="0" applyFont="1" applyBorder="1" applyAlignment="1">
      <alignment vertical="center" wrapText="1"/>
    </xf>
    <xf numFmtId="0" fontId="20" fillId="0" borderId="7" xfId="0" applyFont="1" applyBorder="1" applyAlignment="1">
      <alignment horizontal="left" vertical="center" wrapText="1"/>
    </xf>
    <xf numFmtId="0" fontId="20" fillId="0" borderId="0" xfId="0" applyFont="1"/>
    <xf numFmtId="0" fontId="1" fillId="0" borderId="3" xfId="0" applyFont="1" applyBorder="1" applyAlignment="1">
      <alignment horizontal="center" vertical="center" wrapText="1"/>
    </xf>
    <xf numFmtId="0" fontId="0" fillId="0" borderId="7" xfId="0" applyFont="1" applyBorder="1"/>
    <xf numFmtId="2" fontId="20" fillId="0" borderId="7" xfId="0" quotePrefix="1" applyNumberFormat="1" applyFont="1" applyFill="1" applyBorder="1" applyAlignment="1">
      <alignment vertical="center" wrapText="1"/>
    </xf>
    <xf numFmtId="0" fontId="28" fillId="0" borderId="7" xfId="0" applyFont="1" applyBorder="1"/>
    <xf numFmtId="0" fontId="28" fillId="0" borderId="0" xfId="0" applyFont="1"/>
    <xf numFmtId="4" fontId="20" fillId="0" borderId="7" xfId="0" quotePrefix="1" applyNumberFormat="1" applyFont="1" applyFill="1" applyBorder="1" applyAlignment="1">
      <alignment horizontal="center" vertical="center" wrapText="1"/>
    </xf>
    <xf numFmtId="4" fontId="20" fillId="0" borderId="7" xfId="0" quotePrefix="1" applyNumberFormat="1" applyFont="1" applyFill="1" applyBorder="1" applyAlignment="1">
      <alignment vertical="center" wrapText="1"/>
    </xf>
    <xf numFmtId="0" fontId="0" fillId="0" borderId="7" xfId="0" applyFill="1" applyBorder="1"/>
    <xf numFmtId="0" fontId="20" fillId="0" borderId="7" xfId="0" applyFont="1" applyFill="1" applyBorder="1" applyAlignment="1">
      <alignment vertical="center" wrapText="1"/>
    </xf>
    <xf numFmtId="0" fontId="0" fillId="0" borderId="0" xfId="0" applyFill="1"/>
    <xf numFmtId="0" fontId="13" fillId="0" borderId="0" xfId="0" applyFont="1"/>
    <xf numFmtId="0" fontId="13" fillId="0" borderId="7" xfId="0" applyFont="1" applyBorder="1" applyAlignment="1">
      <alignment horizontal="center"/>
    </xf>
    <xf numFmtId="0" fontId="22" fillId="0" borderId="7" xfId="0" applyFont="1" applyFill="1" applyBorder="1" applyAlignment="1">
      <alignment horizontal="left" vertical="center" wrapText="1"/>
    </xf>
    <xf numFmtId="4" fontId="17" fillId="0" borderId="7" xfId="0" quotePrefix="1" applyNumberFormat="1" applyFont="1" applyFill="1" applyBorder="1" applyAlignment="1">
      <alignment horizontal="center" vertical="center" wrapText="1"/>
    </xf>
    <xf numFmtId="0" fontId="29" fillId="0" borderId="0" xfId="0" applyFont="1"/>
    <xf numFmtId="0" fontId="1" fillId="0" borderId="8" xfId="0" applyFont="1" applyBorder="1" applyAlignment="1">
      <alignment vertical="center" wrapText="1"/>
    </xf>
    <xf numFmtId="0" fontId="1" fillId="0" borderId="1"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vertical="center" wrapText="1"/>
    </xf>
    <xf numFmtId="0" fontId="11" fillId="0" borderId="7" xfId="0" applyFont="1" applyBorder="1" applyAlignment="1">
      <alignment wrapText="1"/>
    </xf>
    <xf numFmtId="0" fontId="2" fillId="0" borderId="0" xfId="0" applyFont="1" applyAlignment="1">
      <alignment horizontal="center"/>
    </xf>
    <xf numFmtId="0" fontId="7" fillId="0" borderId="7" xfId="0" applyFont="1" applyBorder="1" applyAlignment="1">
      <alignment vertical="center" wrapText="1"/>
    </xf>
    <xf numFmtId="0" fontId="7" fillId="0" borderId="7" xfId="0" applyFont="1" applyBorder="1" applyAlignment="1">
      <alignment horizontal="center"/>
    </xf>
    <xf numFmtId="4" fontId="10" fillId="0" borderId="7" xfId="0" quotePrefix="1" applyNumberFormat="1" applyFont="1" applyFill="1" applyBorder="1" applyAlignment="1">
      <alignment horizontal="center" vertical="center" wrapText="1"/>
    </xf>
    <xf numFmtId="4" fontId="10" fillId="0" borderId="7" xfId="0" quotePrefix="1" applyNumberFormat="1" applyFont="1" applyFill="1" applyBorder="1" applyAlignment="1">
      <alignment vertical="center" wrapText="1"/>
    </xf>
    <xf numFmtId="164" fontId="5" fillId="0" borderId="7" xfId="2" applyNumberFormat="1" applyFont="1" applyFill="1" applyBorder="1" applyAlignment="1">
      <alignment horizontal="left" vertical="center" wrapText="1"/>
    </xf>
    <xf numFmtId="2" fontId="7" fillId="0" borderId="7" xfId="0" quotePrefix="1" applyNumberFormat="1" applyFont="1" applyFill="1" applyBorder="1" applyAlignment="1">
      <alignment vertical="center" wrapText="1"/>
    </xf>
    <xf numFmtId="0" fontId="10" fillId="0" borderId="7" xfId="0"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7" xfId="0" quotePrefix="1" applyNumberFormat="1" applyFont="1" applyFill="1" applyBorder="1" applyAlignment="1">
      <alignment horizontal="center" vertical="center" wrapText="1"/>
    </xf>
    <xf numFmtId="0" fontId="10" fillId="0" borderId="7" xfId="1" applyFont="1" applyFill="1" applyBorder="1" applyAlignment="1">
      <alignment vertical="center" wrapText="1"/>
    </xf>
    <xf numFmtId="0" fontId="7" fillId="0" borderId="7" xfId="1" applyFont="1" applyFill="1" applyBorder="1" applyAlignment="1">
      <alignment vertical="center" wrapText="1"/>
    </xf>
    <xf numFmtId="0" fontId="10" fillId="0" borderId="7" xfId="0" applyFont="1" applyBorder="1" applyAlignment="1">
      <alignment horizontal="center"/>
    </xf>
    <xf numFmtId="0" fontId="5" fillId="0" borderId="7" xfId="0" applyNumberFormat="1" applyFont="1" applyFill="1" applyBorder="1" applyAlignment="1" applyProtection="1">
      <alignment horizontal="left" vertical="center" wrapText="1"/>
    </xf>
    <xf numFmtId="4" fontId="7" fillId="0" borderId="7" xfId="0" quotePrefix="1" applyNumberFormat="1" applyFont="1" applyFill="1" applyBorder="1" applyAlignment="1">
      <alignment horizontal="center" vertical="center" wrapText="1"/>
    </xf>
    <xf numFmtId="4" fontId="7" fillId="0" borderId="7" xfId="0" quotePrefix="1" applyNumberFormat="1" applyFont="1" applyFill="1" applyBorder="1" applyAlignment="1">
      <alignment vertical="center" wrapText="1"/>
    </xf>
    <xf numFmtId="0" fontId="2" fillId="0" borderId="0" xfId="0" applyFont="1" applyAlignment="1">
      <alignment horizontal="center"/>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xf>
    <xf numFmtId="0" fontId="1" fillId="0" borderId="0" xfId="0" applyFont="1" applyBorder="1" applyAlignment="1"/>
    <xf numFmtId="0" fontId="5" fillId="0" borderId="7"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1" fontId="1" fillId="0" borderId="0" xfId="0" applyNumberFormat="1" applyFont="1" applyAlignment="1">
      <alignment horizontal="left" wrapText="1"/>
    </xf>
    <xf numFmtId="0" fontId="2" fillId="0" borderId="0" xfId="0" applyFont="1" applyAlignment="1">
      <alignment horizontal="center" wrapText="1"/>
    </xf>
    <xf numFmtId="0" fontId="7" fillId="0" borderId="0" xfId="0" applyFont="1" applyAlignment="1">
      <alignment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5" fillId="0" borderId="0" xfId="0" applyFont="1" applyAlignment="1">
      <alignment horizont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6" xfId="0" applyFont="1" applyBorder="1" applyAlignment="1"/>
    <xf numFmtId="0" fontId="11" fillId="0" borderId="6" xfId="0" applyFont="1" applyBorder="1" applyAlignment="1">
      <alignment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7" xfId="0" applyFont="1" applyBorder="1" applyAlignment="1">
      <alignment horizont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xf numFmtId="0" fontId="9" fillId="0" borderId="0" xfId="0" applyFont="1" applyAlignment="1">
      <alignment horizontal="right"/>
    </xf>
    <xf numFmtId="0" fontId="1" fillId="0" borderId="12" xfId="0" applyFont="1" applyBorder="1" applyAlignment="1">
      <alignment horizontal="center" vertical="center" wrapText="1"/>
    </xf>
    <xf numFmtId="0" fontId="1" fillId="0" borderId="10" xfId="0" applyFont="1" applyBorder="1" applyAlignment="1"/>
    <xf numFmtId="0" fontId="11" fillId="0" borderId="6" xfId="0" applyFont="1" applyBorder="1" applyAlignment="1">
      <alignment horizontal="center" vertical="center" wrapText="1"/>
    </xf>
  </cellXfs>
  <cellStyles count="4">
    <cellStyle name="Звичайний_Додаток _ 3 зм_ни 4575" xfId="2"/>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topLeftCell="C7" zoomScaleNormal="100" workbookViewId="0">
      <selection activeCell="C42" sqref="C42"/>
    </sheetView>
  </sheetViews>
  <sheetFormatPr defaultRowHeight="13.8" x14ac:dyDescent="0.3"/>
  <cols>
    <col min="1" max="1" width="12.44140625" customWidth="1"/>
    <col min="2" max="2" width="13.6640625" customWidth="1"/>
    <col min="3" max="3" width="14.33203125" customWidth="1"/>
    <col min="4" max="4" width="54.33203125" customWidth="1"/>
    <col min="5" max="5" width="55.33203125" customWidth="1"/>
    <col min="6" max="6" width="13" customWidth="1"/>
    <col min="7" max="7" width="11" customWidth="1"/>
    <col min="8" max="8" width="11.44140625" customWidth="1"/>
    <col min="9" max="9" width="10.88671875" customWidth="1"/>
    <col min="10" max="10" width="12" customWidth="1"/>
  </cols>
  <sheetData>
    <row r="1" spans="1:10" x14ac:dyDescent="0.3">
      <c r="G1" s="17" t="s">
        <v>202</v>
      </c>
    </row>
    <row r="2" spans="1:10" x14ac:dyDescent="0.3">
      <c r="G2" s="17" t="s">
        <v>221</v>
      </c>
    </row>
    <row r="3" spans="1:10" x14ac:dyDescent="0.3">
      <c r="G3" s="17" t="s">
        <v>222</v>
      </c>
    </row>
    <row r="5" spans="1:10" ht="17.399999999999999" x14ac:dyDescent="0.3">
      <c r="A5" s="1"/>
      <c r="B5" s="1"/>
      <c r="C5" s="128" t="s">
        <v>204</v>
      </c>
      <c r="D5" s="128"/>
      <c r="E5" s="128"/>
      <c r="F5" s="128"/>
      <c r="G5" s="128"/>
      <c r="H5" s="128"/>
      <c r="I5" s="128"/>
      <c r="J5" s="128"/>
    </row>
    <row r="6" spans="1:10" ht="17.399999999999999" x14ac:dyDescent="0.3">
      <c r="A6" s="132">
        <v>11510000000</v>
      </c>
      <c r="B6" s="132"/>
      <c r="C6" s="2"/>
      <c r="D6" s="2"/>
      <c r="E6" s="2"/>
      <c r="F6" s="2"/>
      <c r="G6" s="2"/>
      <c r="H6" s="2"/>
      <c r="I6" s="2"/>
      <c r="J6" s="2"/>
    </row>
    <row r="7" spans="1:10" ht="14.4" x14ac:dyDescent="0.3">
      <c r="A7" s="3" t="s">
        <v>0</v>
      </c>
      <c r="B7" s="4"/>
      <c r="C7" s="5"/>
      <c r="D7" s="129"/>
      <c r="E7" s="129"/>
      <c r="F7" s="129"/>
      <c r="G7" s="129"/>
      <c r="H7" s="129"/>
      <c r="I7" s="129"/>
      <c r="J7" s="6" t="s">
        <v>1</v>
      </c>
    </row>
    <row r="8" spans="1:10" x14ac:dyDescent="0.3">
      <c r="A8" s="130" t="s">
        <v>2</v>
      </c>
      <c r="B8" s="130" t="s">
        <v>3</v>
      </c>
      <c r="C8" s="130" t="s">
        <v>4</v>
      </c>
      <c r="D8" s="131" t="s">
        <v>5</v>
      </c>
      <c r="E8" s="126" t="s">
        <v>6</v>
      </c>
      <c r="F8" s="126" t="s">
        <v>7</v>
      </c>
      <c r="G8" s="126" t="s">
        <v>8</v>
      </c>
      <c r="H8" s="126" t="s">
        <v>9</v>
      </c>
      <c r="I8" s="126" t="s">
        <v>10</v>
      </c>
      <c r="J8" s="127"/>
    </row>
    <row r="9" spans="1:10" ht="90" customHeight="1" x14ac:dyDescent="0.3">
      <c r="A9" s="127"/>
      <c r="B9" s="127"/>
      <c r="C9" s="127"/>
      <c r="D9" s="127"/>
      <c r="E9" s="127"/>
      <c r="F9" s="126"/>
      <c r="G9" s="126"/>
      <c r="H9" s="126"/>
      <c r="I9" s="8" t="s">
        <v>11</v>
      </c>
      <c r="J9" s="8" t="s">
        <v>12</v>
      </c>
    </row>
    <row r="10" spans="1:10" ht="31.2" hidden="1" customHeight="1" x14ac:dyDescent="0.3">
      <c r="A10" s="15" t="s">
        <v>115</v>
      </c>
      <c r="B10" s="15"/>
      <c r="C10" s="15"/>
      <c r="D10" s="15"/>
      <c r="E10" s="86" t="s">
        <v>165</v>
      </c>
      <c r="F10" s="80" t="s">
        <v>166</v>
      </c>
      <c r="G10" s="13"/>
      <c r="H10" s="13"/>
      <c r="I10" s="13"/>
      <c r="J10" s="13"/>
    </row>
    <row r="11" spans="1:10" ht="23.25" hidden="1" customHeight="1" x14ac:dyDescent="0.3">
      <c r="A11" s="19" t="s">
        <v>60</v>
      </c>
      <c r="B11" s="20"/>
      <c r="C11" s="21"/>
      <c r="D11" s="22" t="s">
        <v>59</v>
      </c>
      <c r="E11" s="18"/>
      <c r="F11" s="18"/>
      <c r="G11" s="28">
        <f>G12</f>
        <v>0</v>
      </c>
      <c r="H11" s="28">
        <f t="shared" ref="H11:J11" si="0">H12</f>
        <v>0</v>
      </c>
      <c r="I11" s="28">
        <f t="shared" si="0"/>
        <v>0</v>
      </c>
      <c r="J11" s="28">
        <f t="shared" si="0"/>
        <v>0</v>
      </c>
    </row>
    <row r="12" spans="1:10" ht="44.25" hidden="1" customHeight="1" x14ac:dyDescent="0.3">
      <c r="A12" s="24" t="s">
        <v>68</v>
      </c>
      <c r="B12" s="24" t="s">
        <v>69</v>
      </c>
      <c r="C12" s="25" t="s">
        <v>66</v>
      </c>
      <c r="D12" s="67" t="s">
        <v>70</v>
      </c>
      <c r="E12" s="18"/>
      <c r="F12" s="18"/>
      <c r="G12" s="18">
        <f t="shared" ref="G12:G26" si="1">H12+I12</f>
        <v>0</v>
      </c>
      <c r="H12" s="18"/>
      <c r="I12" s="18"/>
      <c r="J12" s="18"/>
    </row>
    <row r="13" spans="1:10" ht="42.6" hidden="1" customHeight="1" x14ac:dyDescent="0.3">
      <c r="A13" s="19" t="s">
        <v>63</v>
      </c>
      <c r="B13" s="24"/>
      <c r="C13" s="25"/>
      <c r="D13" s="27" t="s">
        <v>62</v>
      </c>
      <c r="E13" s="18"/>
      <c r="F13" s="18"/>
      <c r="G13" s="28">
        <f>G14</f>
        <v>0</v>
      </c>
      <c r="H13" s="28">
        <f t="shared" ref="H13:J13" si="2">H14</f>
        <v>0</v>
      </c>
      <c r="I13" s="28">
        <f t="shared" si="2"/>
        <v>0</v>
      </c>
      <c r="J13" s="28">
        <f t="shared" si="2"/>
        <v>0</v>
      </c>
    </row>
    <row r="14" spans="1:10" ht="30" hidden="1" customHeight="1" x14ac:dyDescent="0.3">
      <c r="A14" s="24" t="s">
        <v>64</v>
      </c>
      <c r="B14" s="24" t="s">
        <v>65</v>
      </c>
      <c r="C14" s="25" t="s">
        <v>66</v>
      </c>
      <c r="D14" s="67" t="s">
        <v>67</v>
      </c>
      <c r="E14" s="18"/>
      <c r="F14" s="18"/>
      <c r="G14" s="18">
        <f>H14</f>
        <v>0</v>
      </c>
      <c r="H14" s="18"/>
      <c r="I14" s="18"/>
      <c r="J14" s="18"/>
    </row>
    <row r="15" spans="1:10" s="84" customFormat="1" ht="42" hidden="1" customHeight="1" x14ac:dyDescent="0.25">
      <c r="A15" s="65" t="s">
        <v>112</v>
      </c>
      <c r="B15" s="65"/>
      <c r="C15" s="66"/>
      <c r="D15" s="67"/>
      <c r="E15" s="85" t="s">
        <v>168</v>
      </c>
      <c r="F15" s="85" t="s">
        <v>167</v>
      </c>
      <c r="G15" s="83"/>
      <c r="H15" s="83"/>
      <c r="I15" s="83"/>
      <c r="J15" s="83"/>
    </row>
    <row r="16" spans="1:10" ht="27" hidden="1" customHeight="1" x14ac:dyDescent="0.3">
      <c r="A16" s="19" t="s">
        <v>60</v>
      </c>
      <c r="B16" s="20"/>
      <c r="C16" s="21"/>
      <c r="D16" s="27" t="s">
        <v>59</v>
      </c>
      <c r="E16" s="18"/>
      <c r="F16" s="18"/>
      <c r="G16" s="28">
        <f>G17</f>
        <v>0</v>
      </c>
      <c r="H16" s="28">
        <f t="shared" ref="H16:J16" si="3">H17</f>
        <v>0</v>
      </c>
      <c r="I16" s="28">
        <f t="shared" si="3"/>
        <v>0</v>
      </c>
      <c r="J16" s="28">
        <f t="shared" si="3"/>
        <v>0</v>
      </c>
    </row>
    <row r="17" spans="1:10" ht="30.6" hidden="1" customHeight="1" x14ac:dyDescent="0.3">
      <c r="A17" s="24" t="s">
        <v>104</v>
      </c>
      <c r="B17" s="24" t="s">
        <v>105</v>
      </c>
      <c r="C17" s="25" t="s">
        <v>106</v>
      </c>
      <c r="D17" s="67" t="s">
        <v>107</v>
      </c>
      <c r="E17" s="18"/>
      <c r="F17" s="18"/>
      <c r="G17" s="18">
        <f t="shared" si="1"/>
        <v>0</v>
      </c>
      <c r="H17" s="18"/>
      <c r="I17" s="18"/>
      <c r="J17" s="18"/>
    </row>
    <row r="18" spans="1:10" s="92" customFormat="1" ht="44.4" hidden="1" customHeight="1" x14ac:dyDescent="0.25">
      <c r="A18" s="47" t="s">
        <v>119</v>
      </c>
      <c r="B18" s="47"/>
      <c r="C18" s="48"/>
      <c r="D18" s="90"/>
      <c r="E18" s="50" t="s">
        <v>185</v>
      </c>
      <c r="F18" s="50" t="s">
        <v>186</v>
      </c>
      <c r="G18" s="91"/>
      <c r="H18" s="91"/>
      <c r="I18" s="91"/>
      <c r="J18" s="91"/>
    </row>
    <row r="19" spans="1:10" ht="44.4" hidden="1" customHeight="1" x14ac:dyDescent="0.3">
      <c r="A19" s="19" t="s">
        <v>63</v>
      </c>
      <c r="B19" s="20"/>
      <c r="C19" s="21"/>
      <c r="D19" s="27" t="s">
        <v>62</v>
      </c>
      <c r="E19" s="18"/>
      <c r="F19" s="18"/>
      <c r="G19" s="28">
        <f>G20</f>
        <v>0</v>
      </c>
      <c r="H19" s="28">
        <f t="shared" ref="H19:J19" si="4">H20</f>
        <v>0</v>
      </c>
      <c r="I19" s="28">
        <f t="shared" si="4"/>
        <v>0</v>
      </c>
      <c r="J19" s="28">
        <f t="shared" si="4"/>
        <v>0</v>
      </c>
    </row>
    <row r="20" spans="1:10" ht="38.4" hidden="1" customHeight="1" x14ac:dyDescent="0.3">
      <c r="A20" s="24" t="s">
        <v>82</v>
      </c>
      <c r="B20" s="24" t="s">
        <v>83</v>
      </c>
      <c r="C20" s="26" t="s">
        <v>84</v>
      </c>
      <c r="D20" s="70" t="s">
        <v>85</v>
      </c>
      <c r="E20" s="18"/>
      <c r="F20" s="18"/>
      <c r="G20" s="18">
        <f t="shared" si="1"/>
        <v>0</v>
      </c>
      <c r="H20" s="18"/>
      <c r="I20" s="18"/>
      <c r="J20" s="18"/>
    </row>
    <row r="21" spans="1:10" s="92" customFormat="1" ht="67.2" hidden="1" customHeight="1" x14ac:dyDescent="0.25">
      <c r="A21" s="47" t="s">
        <v>128</v>
      </c>
      <c r="B21" s="47"/>
      <c r="C21" s="93"/>
      <c r="D21" s="94"/>
      <c r="E21" s="50" t="s">
        <v>188</v>
      </c>
      <c r="F21" s="85" t="s">
        <v>187</v>
      </c>
      <c r="G21" s="91"/>
      <c r="H21" s="91"/>
      <c r="I21" s="91"/>
      <c r="J21" s="91"/>
    </row>
    <row r="22" spans="1:10" ht="42" hidden="1" customHeight="1" x14ac:dyDescent="0.3">
      <c r="A22" s="19" t="s">
        <v>63</v>
      </c>
      <c r="B22" s="20"/>
      <c r="C22" s="21"/>
      <c r="D22" s="27" t="s">
        <v>62</v>
      </c>
      <c r="E22" s="18"/>
      <c r="F22" s="18"/>
      <c r="G22" s="28">
        <f>G23+G24</f>
        <v>0</v>
      </c>
      <c r="H22" s="28">
        <f>H23+H24</f>
        <v>0</v>
      </c>
      <c r="I22" s="28">
        <f t="shared" ref="I22:J22" si="5">I23</f>
        <v>0</v>
      </c>
      <c r="J22" s="28">
        <f t="shared" si="5"/>
        <v>0</v>
      </c>
    </row>
    <row r="23" spans="1:10" ht="36" hidden="1" customHeight="1" x14ac:dyDescent="0.3">
      <c r="A23" s="24" t="s">
        <v>82</v>
      </c>
      <c r="B23" s="24" t="s">
        <v>83</v>
      </c>
      <c r="C23" s="26" t="s">
        <v>84</v>
      </c>
      <c r="D23" s="70" t="s">
        <v>85</v>
      </c>
      <c r="E23" s="18"/>
      <c r="F23" s="18"/>
      <c r="G23" s="18">
        <f>H23+I23</f>
        <v>0</v>
      </c>
      <c r="H23" s="18"/>
      <c r="I23" s="18"/>
      <c r="J23" s="18"/>
    </row>
    <row r="24" spans="1:10" s="84" customFormat="1" ht="25.2" hidden="1" customHeight="1" x14ac:dyDescent="0.3">
      <c r="A24" s="72" t="s">
        <v>108</v>
      </c>
      <c r="B24" s="72" t="s">
        <v>109</v>
      </c>
      <c r="C24" s="73" t="s">
        <v>110</v>
      </c>
      <c r="D24" s="67" t="s">
        <v>111</v>
      </c>
      <c r="E24" s="83"/>
      <c r="F24" s="83"/>
      <c r="G24" s="89">
        <f>H24</f>
        <v>0</v>
      </c>
      <c r="H24" s="89"/>
      <c r="I24" s="83"/>
      <c r="J24" s="83"/>
    </row>
    <row r="25" spans="1:10" ht="35.4" hidden="1" customHeight="1" x14ac:dyDescent="0.3">
      <c r="A25" s="47" t="s">
        <v>133</v>
      </c>
      <c r="B25" s="47"/>
      <c r="C25" s="48"/>
      <c r="D25" s="49"/>
      <c r="E25" s="49" t="s">
        <v>113</v>
      </c>
      <c r="F25" s="50" t="s">
        <v>114</v>
      </c>
      <c r="G25" s="18"/>
      <c r="H25" s="18"/>
      <c r="I25" s="18"/>
      <c r="J25" s="18"/>
    </row>
    <row r="26" spans="1:10" ht="22.5" hidden="1" customHeight="1" x14ac:dyDescent="0.3">
      <c r="A26" s="51" t="s">
        <v>58</v>
      </c>
      <c r="B26" s="52"/>
      <c r="C26" s="53"/>
      <c r="D26" s="54" t="s">
        <v>59</v>
      </c>
      <c r="E26" s="18"/>
      <c r="F26" s="18"/>
      <c r="G26" s="28">
        <f t="shared" si="1"/>
        <v>0</v>
      </c>
      <c r="H26" s="28">
        <f>H27</f>
        <v>0</v>
      </c>
      <c r="I26" s="18"/>
      <c r="J26" s="18"/>
    </row>
    <row r="27" spans="1:10" ht="21" hidden="1" customHeight="1" x14ac:dyDescent="0.3">
      <c r="A27" s="55" t="s">
        <v>116</v>
      </c>
      <c r="B27" s="55" t="s">
        <v>117</v>
      </c>
      <c r="C27" s="56" t="s">
        <v>73</v>
      </c>
      <c r="D27" s="57" t="s">
        <v>118</v>
      </c>
      <c r="E27" s="18"/>
      <c r="F27" s="18"/>
      <c r="G27" s="18">
        <f>H27+I27</f>
        <v>0</v>
      </c>
      <c r="H27" s="18"/>
      <c r="I27" s="18"/>
      <c r="J27" s="18"/>
    </row>
    <row r="28" spans="1:10" ht="33.6" customHeight="1" x14ac:dyDescent="0.3">
      <c r="A28" s="58" t="s">
        <v>115</v>
      </c>
      <c r="B28" s="58"/>
      <c r="C28" s="59" t="s">
        <v>115</v>
      </c>
      <c r="E28" s="60" t="s">
        <v>120</v>
      </c>
      <c r="F28" s="50" t="s">
        <v>179</v>
      </c>
      <c r="G28" s="69"/>
      <c r="H28" s="69"/>
      <c r="I28" s="18"/>
      <c r="J28" s="18"/>
    </row>
    <row r="29" spans="1:10" ht="21" customHeight="1" x14ac:dyDescent="0.3">
      <c r="A29" s="61" t="s">
        <v>58</v>
      </c>
      <c r="B29" s="62"/>
      <c r="C29" s="63"/>
      <c r="D29" s="64" t="s">
        <v>59</v>
      </c>
      <c r="E29" s="18"/>
      <c r="F29" s="18"/>
      <c r="G29" s="28">
        <f t="shared" ref="G29:G37" si="6">H29+I29</f>
        <v>-55300</v>
      </c>
      <c r="H29" s="28">
        <f>H30</f>
        <v>-55300</v>
      </c>
      <c r="I29" s="18"/>
      <c r="J29" s="18"/>
    </row>
    <row r="30" spans="1:10" ht="18" customHeight="1" x14ac:dyDescent="0.3">
      <c r="A30" s="65" t="s">
        <v>121</v>
      </c>
      <c r="B30" s="65" t="s">
        <v>122</v>
      </c>
      <c r="C30" s="66" t="s">
        <v>123</v>
      </c>
      <c r="D30" s="67" t="s">
        <v>124</v>
      </c>
      <c r="E30" s="18"/>
      <c r="F30" s="18"/>
      <c r="G30" s="18">
        <f t="shared" si="6"/>
        <v>-55300</v>
      </c>
      <c r="H30" s="18">
        <v>-55300</v>
      </c>
      <c r="I30" s="18"/>
      <c r="J30" s="18"/>
    </row>
    <row r="31" spans="1:10" ht="33" hidden="1" customHeight="1" x14ac:dyDescent="0.3">
      <c r="A31" s="55" t="s">
        <v>125</v>
      </c>
      <c r="B31" s="55" t="s">
        <v>126</v>
      </c>
      <c r="C31" s="56" t="s">
        <v>77</v>
      </c>
      <c r="D31" s="57" t="s">
        <v>127</v>
      </c>
      <c r="E31" s="18"/>
      <c r="F31" s="18"/>
      <c r="G31" s="18">
        <f t="shared" si="6"/>
        <v>0</v>
      </c>
      <c r="H31" s="18"/>
      <c r="I31" s="18"/>
      <c r="J31" s="18"/>
    </row>
    <row r="32" spans="1:10" ht="30" hidden="1" customHeight="1" x14ac:dyDescent="0.3">
      <c r="A32" s="58" t="s">
        <v>112</v>
      </c>
      <c r="B32" s="58"/>
      <c r="C32" s="59"/>
      <c r="D32" s="68"/>
      <c r="E32" s="50" t="s">
        <v>164</v>
      </c>
      <c r="F32" s="85" t="s">
        <v>182</v>
      </c>
      <c r="G32" s="69"/>
      <c r="H32" s="69"/>
      <c r="I32" s="18"/>
      <c r="J32" s="18"/>
    </row>
    <row r="33" spans="1:10" ht="18" hidden="1" customHeight="1" x14ac:dyDescent="0.3">
      <c r="A33" s="61" t="s">
        <v>58</v>
      </c>
      <c r="B33" s="62"/>
      <c r="C33" s="63"/>
      <c r="D33" s="64" t="s">
        <v>59</v>
      </c>
      <c r="E33" s="18"/>
      <c r="F33" s="18"/>
      <c r="G33" s="28">
        <f t="shared" si="6"/>
        <v>0</v>
      </c>
      <c r="H33" s="28">
        <f>H34</f>
        <v>0</v>
      </c>
      <c r="I33" s="18"/>
      <c r="J33" s="18"/>
    </row>
    <row r="34" spans="1:10" ht="21" hidden="1" customHeight="1" x14ac:dyDescent="0.3">
      <c r="A34" s="55" t="s">
        <v>129</v>
      </c>
      <c r="B34" s="55" t="s">
        <v>130</v>
      </c>
      <c r="C34" s="56" t="s">
        <v>131</v>
      </c>
      <c r="D34" s="57" t="s">
        <v>132</v>
      </c>
      <c r="E34" s="18"/>
      <c r="F34" s="18"/>
      <c r="G34" s="18">
        <f t="shared" si="6"/>
        <v>0</v>
      </c>
      <c r="H34" s="18"/>
      <c r="I34" s="18"/>
      <c r="J34" s="18"/>
    </row>
    <row r="35" spans="1:10" ht="32.4" hidden="1" customHeight="1" x14ac:dyDescent="0.3">
      <c r="A35" s="58" t="s">
        <v>197</v>
      </c>
      <c r="B35" s="58"/>
      <c r="C35" s="59"/>
      <c r="D35" s="68"/>
      <c r="E35" s="60" t="s">
        <v>193</v>
      </c>
      <c r="F35" s="85" t="s">
        <v>181</v>
      </c>
      <c r="G35" s="69"/>
      <c r="H35" s="69"/>
      <c r="I35" s="18"/>
      <c r="J35" s="18"/>
    </row>
    <row r="36" spans="1:10" ht="20.25" hidden="1" customHeight="1" x14ac:dyDescent="0.3">
      <c r="A36" s="61" t="s">
        <v>58</v>
      </c>
      <c r="B36" s="62"/>
      <c r="C36" s="63"/>
      <c r="D36" s="64" t="s">
        <v>59</v>
      </c>
      <c r="E36" s="18"/>
      <c r="F36" s="18"/>
      <c r="G36" s="28">
        <f>G37</f>
        <v>0</v>
      </c>
      <c r="H36" s="28">
        <f t="shared" ref="H36:I36" si="7">H37</f>
        <v>0</v>
      </c>
      <c r="I36" s="28">
        <f t="shared" si="7"/>
        <v>0</v>
      </c>
      <c r="J36" s="18"/>
    </row>
    <row r="37" spans="1:10" ht="21" hidden="1" customHeight="1" x14ac:dyDescent="0.3">
      <c r="A37" s="65" t="s">
        <v>134</v>
      </c>
      <c r="B37" s="65" t="s">
        <v>135</v>
      </c>
      <c r="C37" s="66" t="s">
        <v>136</v>
      </c>
      <c r="D37" s="67" t="s">
        <v>137</v>
      </c>
      <c r="E37" s="18"/>
      <c r="F37" s="18"/>
      <c r="G37" s="18">
        <f t="shared" si="6"/>
        <v>0</v>
      </c>
      <c r="H37" s="18">
        <v>0</v>
      </c>
      <c r="I37" s="18"/>
      <c r="J37" s="18"/>
    </row>
    <row r="38" spans="1:10" ht="33.6" hidden="1" customHeight="1" x14ac:dyDescent="0.3">
      <c r="A38" s="58" t="s">
        <v>198</v>
      </c>
      <c r="B38" s="58"/>
      <c r="C38" s="59"/>
      <c r="D38" s="50"/>
      <c r="E38" s="50" t="s">
        <v>183</v>
      </c>
      <c r="F38" s="85" t="s">
        <v>184</v>
      </c>
      <c r="G38" s="18"/>
      <c r="H38" s="18"/>
      <c r="I38" s="18"/>
      <c r="J38" s="18"/>
    </row>
    <row r="39" spans="1:10" ht="37.950000000000003" hidden="1" customHeight="1" x14ac:dyDescent="0.3">
      <c r="A39" s="61" t="s">
        <v>61</v>
      </c>
      <c r="B39" s="65"/>
      <c r="C39" s="66"/>
      <c r="D39" s="23" t="s">
        <v>62</v>
      </c>
      <c r="E39" s="18"/>
      <c r="F39" s="18"/>
      <c r="G39" s="28">
        <f t="shared" ref="G39:G66" si="8">H39+I39</f>
        <v>0</v>
      </c>
      <c r="H39" s="28">
        <f>H40</f>
        <v>0</v>
      </c>
      <c r="I39" s="18"/>
      <c r="J39" s="18"/>
    </row>
    <row r="40" spans="1:10" ht="43.95" hidden="1" customHeight="1" x14ac:dyDescent="0.3">
      <c r="A40" s="55" t="s">
        <v>138</v>
      </c>
      <c r="B40" s="55" t="s">
        <v>139</v>
      </c>
      <c r="C40" s="56" t="s">
        <v>140</v>
      </c>
      <c r="D40" s="57" t="s">
        <v>141</v>
      </c>
      <c r="E40" s="18"/>
      <c r="F40" s="18"/>
      <c r="G40" s="18">
        <f t="shared" si="8"/>
        <v>0</v>
      </c>
      <c r="H40" s="18"/>
      <c r="I40" s="18"/>
      <c r="J40" s="18"/>
    </row>
    <row r="41" spans="1:10" s="97" customFormat="1" ht="34.950000000000003" customHeight="1" x14ac:dyDescent="0.3">
      <c r="A41" s="58" t="s">
        <v>119</v>
      </c>
      <c r="B41" s="58"/>
      <c r="C41" s="59" t="s">
        <v>112</v>
      </c>
      <c r="D41" s="71"/>
      <c r="E41" s="71" t="s">
        <v>163</v>
      </c>
      <c r="F41" s="100" t="s">
        <v>180</v>
      </c>
      <c r="G41" s="95"/>
      <c r="H41" s="95"/>
      <c r="I41" s="95"/>
      <c r="J41" s="95"/>
    </row>
    <row r="42" spans="1:10" ht="25.2" customHeight="1" x14ac:dyDescent="0.3">
      <c r="A42" s="51" t="s">
        <v>58</v>
      </c>
      <c r="B42" s="52"/>
      <c r="C42" s="53"/>
      <c r="D42" s="54" t="s">
        <v>59</v>
      </c>
      <c r="E42" s="18"/>
      <c r="F42" s="18"/>
      <c r="G42" s="28">
        <f>G44+G46+G47+G43</f>
        <v>-2170800</v>
      </c>
      <c r="H42" s="28">
        <f t="shared" ref="H42:J42" si="9">H44+H46+H47+H43</f>
        <v>0</v>
      </c>
      <c r="I42" s="28">
        <f t="shared" si="9"/>
        <v>-2170800</v>
      </c>
      <c r="J42" s="28">
        <f t="shared" si="9"/>
        <v>-2170800</v>
      </c>
    </row>
    <row r="43" spans="1:10" ht="25.2" hidden="1" customHeight="1" x14ac:dyDescent="0.3">
      <c r="A43" s="65" t="s">
        <v>205</v>
      </c>
      <c r="B43" s="65" t="s">
        <v>206</v>
      </c>
      <c r="C43" s="101" t="s">
        <v>65</v>
      </c>
      <c r="D43" s="70" t="s">
        <v>207</v>
      </c>
      <c r="E43" s="18"/>
      <c r="F43" s="18"/>
      <c r="G43" s="18">
        <f>H43+I43</f>
        <v>0</v>
      </c>
      <c r="H43" s="89"/>
      <c r="I43" s="28"/>
      <c r="J43" s="28"/>
    </row>
    <row r="44" spans="1:10" ht="34.950000000000003" customHeight="1" x14ac:dyDescent="0.3">
      <c r="A44" s="55" t="s">
        <v>75</v>
      </c>
      <c r="B44" s="55" t="s">
        <v>76</v>
      </c>
      <c r="C44" s="56" t="s">
        <v>77</v>
      </c>
      <c r="D44" s="57" t="s">
        <v>142</v>
      </c>
      <c r="E44" s="18"/>
      <c r="F44" s="18"/>
      <c r="G44" s="18">
        <f>H44+I44</f>
        <v>-2170800</v>
      </c>
      <c r="H44" s="18"/>
      <c r="I44" s="18">
        <v>-2170800</v>
      </c>
      <c r="J44" s="18">
        <v>-2170800</v>
      </c>
    </row>
    <row r="45" spans="1:10" ht="34.950000000000003" customHeight="1" x14ac:dyDescent="0.3">
      <c r="A45" s="72" t="s">
        <v>223</v>
      </c>
      <c r="B45" s="72" t="s">
        <v>224</v>
      </c>
      <c r="C45" s="123" t="s">
        <v>131</v>
      </c>
      <c r="D45" s="124" t="s">
        <v>225</v>
      </c>
      <c r="E45" s="18"/>
      <c r="F45" s="18"/>
      <c r="G45" s="18">
        <f>H45+I45</f>
        <v>2400000</v>
      </c>
      <c r="H45" s="18"/>
      <c r="I45" s="18">
        <v>2400000</v>
      </c>
      <c r="J45" s="18">
        <v>2400000</v>
      </c>
    </row>
    <row r="46" spans="1:10" ht="33" hidden="1" customHeight="1" x14ac:dyDescent="0.3">
      <c r="A46" s="55" t="s">
        <v>78</v>
      </c>
      <c r="B46" s="55" t="s">
        <v>79</v>
      </c>
      <c r="C46" s="56" t="s">
        <v>80</v>
      </c>
      <c r="D46" s="57" t="s">
        <v>81</v>
      </c>
      <c r="E46" s="18"/>
      <c r="F46" s="18"/>
      <c r="G46" s="18">
        <f t="shared" si="8"/>
        <v>0</v>
      </c>
      <c r="H46" s="18"/>
      <c r="I46" s="18"/>
      <c r="J46" s="18"/>
    </row>
    <row r="47" spans="1:10" ht="24.6" hidden="1" customHeight="1" x14ac:dyDescent="0.3">
      <c r="A47" s="65" t="s">
        <v>144</v>
      </c>
      <c r="B47" s="65" t="s">
        <v>145</v>
      </c>
      <c r="C47" s="66" t="s">
        <v>143</v>
      </c>
      <c r="D47" s="67" t="s">
        <v>146</v>
      </c>
      <c r="E47" s="18"/>
      <c r="F47" s="18"/>
      <c r="G47" s="18">
        <f t="shared" si="8"/>
        <v>0</v>
      </c>
      <c r="H47" s="18"/>
      <c r="I47" s="18"/>
      <c r="J47" s="18"/>
    </row>
    <row r="48" spans="1:10" ht="36" hidden="1" customHeight="1" x14ac:dyDescent="0.3">
      <c r="A48" s="61" t="s">
        <v>61</v>
      </c>
      <c r="B48" s="65"/>
      <c r="C48" s="66"/>
      <c r="D48" s="23" t="s">
        <v>62</v>
      </c>
      <c r="E48" s="18"/>
      <c r="F48" s="18"/>
      <c r="G48" s="28">
        <f>G49+G50</f>
        <v>0</v>
      </c>
      <c r="H48" s="28">
        <f t="shared" ref="H48" si="10">H49+H50</f>
        <v>0</v>
      </c>
      <c r="I48" s="18"/>
      <c r="J48" s="18"/>
    </row>
    <row r="49" spans="1:10" ht="51" hidden="1" customHeight="1" x14ac:dyDescent="0.3">
      <c r="A49" s="65" t="s">
        <v>82</v>
      </c>
      <c r="B49" s="65" t="s">
        <v>83</v>
      </c>
      <c r="C49" s="66" t="s">
        <v>84</v>
      </c>
      <c r="D49" s="67" t="s">
        <v>147</v>
      </c>
      <c r="E49" s="18"/>
      <c r="F49" s="18"/>
      <c r="G49" s="18">
        <f t="shared" si="8"/>
        <v>0</v>
      </c>
      <c r="H49" s="18"/>
      <c r="I49" s="18"/>
      <c r="J49" s="18"/>
    </row>
    <row r="50" spans="1:10" ht="33" hidden="1" customHeight="1" x14ac:dyDescent="0.3">
      <c r="A50" s="65" t="s">
        <v>148</v>
      </c>
      <c r="B50" s="65" t="s">
        <v>149</v>
      </c>
      <c r="C50" s="66" t="s">
        <v>150</v>
      </c>
      <c r="D50" s="67" t="s">
        <v>151</v>
      </c>
      <c r="E50" s="18"/>
      <c r="F50" s="18"/>
      <c r="G50" s="18">
        <f t="shared" si="8"/>
        <v>0</v>
      </c>
      <c r="H50" s="18"/>
      <c r="I50" s="18"/>
      <c r="J50" s="18"/>
    </row>
    <row r="51" spans="1:10" ht="47.4" hidden="1" customHeight="1" x14ac:dyDescent="0.3">
      <c r="A51" s="74" t="s">
        <v>199</v>
      </c>
      <c r="B51" s="74"/>
      <c r="C51" s="75"/>
      <c r="D51" s="50"/>
      <c r="E51" s="50" t="s">
        <v>160</v>
      </c>
      <c r="F51" s="50" t="s">
        <v>192</v>
      </c>
      <c r="G51" s="18"/>
      <c r="H51" s="18"/>
      <c r="I51" s="18"/>
      <c r="J51" s="18"/>
    </row>
    <row r="52" spans="1:10" ht="35.4" hidden="1" customHeight="1" x14ac:dyDescent="0.3">
      <c r="A52" s="51" t="s">
        <v>61</v>
      </c>
      <c r="B52" s="76"/>
      <c r="C52" s="77"/>
      <c r="D52" s="23" t="s">
        <v>62</v>
      </c>
      <c r="E52" s="18"/>
      <c r="F52" s="18"/>
      <c r="G52" s="28">
        <f>G53</f>
        <v>0</v>
      </c>
      <c r="H52" s="28">
        <f>H53</f>
        <v>0</v>
      </c>
      <c r="I52" s="18"/>
      <c r="J52" s="18"/>
    </row>
    <row r="53" spans="1:10" ht="45.6" hidden="1" customHeight="1" x14ac:dyDescent="0.3">
      <c r="A53" s="65" t="s">
        <v>152</v>
      </c>
      <c r="B53" s="65" t="s">
        <v>153</v>
      </c>
      <c r="C53" s="66" t="s">
        <v>154</v>
      </c>
      <c r="D53" s="67" t="s">
        <v>155</v>
      </c>
      <c r="E53" s="18"/>
      <c r="F53" s="18"/>
      <c r="G53" s="18">
        <f t="shared" si="8"/>
        <v>0</v>
      </c>
      <c r="H53" s="18"/>
      <c r="I53" s="18"/>
      <c r="J53" s="18"/>
    </row>
    <row r="54" spans="1:10" ht="56.4" hidden="1" customHeight="1" x14ac:dyDescent="0.3">
      <c r="A54" s="65" t="s">
        <v>128</v>
      </c>
      <c r="B54" s="65"/>
      <c r="C54" s="66"/>
      <c r="D54" s="50"/>
      <c r="E54" s="50" t="s">
        <v>189</v>
      </c>
      <c r="F54" s="85" t="s">
        <v>190</v>
      </c>
      <c r="G54" s="18"/>
      <c r="H54" s="18"/>
      <c r="I54" s="18"/>
      <c r="J54" s="18"/>
    </row>
    <row r="55" spans="1:10" ht="23.25" hidden="1" customHeight="1" x14ac:dyDescent="0.3">
      <c r="A55" s="51" t="s">
        <v>58</v>
      </c>
      <c r="B55" s="65"/>
      <c r="C55" s="66"/>
      <c r="D55" s="54" t="s">
        <v>59</v>
      </c>
      <c r="E55" s="18"/>
      <c r="F55" s="18"/>
      <c r="G55" s="28">
        <f t="shared" si="8"/>
        <v>0</v>
      </c>
      <c r="H55" s="28">
        <f>H56</f>
        <v>0</v>
      </c>
      <c r="I55" s="18"/>
      <c r="J55" s="18"/>
    </row>
    <row r="56" spans="1:10" ht="31.95" hidden="1" customHeight="1" x14ac:dyDescent="0.3">
      <c r="A56" s="72" t="s">
        <v>156</v>
      </c>
      <c r="B56" s="72" t="s">
        <v>157</v>
      </c>
      <c r="C56" s="73" t="s">
        <v>158</v>
      </c>
      <c r="D56" s="67" t="s">
        <v>159</v>
      </c>
      <c r="E56" s="18"/>
      <c r="F56" s="18"/>
      <c r="G56" s="18">
        <f t="shared" si="8"/>
        <v>0</v>
      </c>
      <c r="H56" s="18"/>
      <c r="I56" s="18"/>
      <c r="J56" s="18"/>
    </row>
    <row r="57" spans="1:10" s="97" customFormat="1" ht="43.95" hidden="1" customHeight="1" x14ac:dyDescent="0.3">
      <c r="A57" s="65" t="s">
        <v>133</v>
      </c>
      <c r="B57" s="95"/>
      <c r="C57" s="95"/>
      <c r="D57" s="95"/>
      <c r="E57" s="96" t="s">
        <v>195</v>
      </c>
      <c r="F57" s="96" t="s">
        <v>194</v>
      </c>
      <c r="G57" s="95"/>
      <c r="H57" s="95"/>
      <c r="I57" s="95"/>
      <c r="J57" s="95"/>
    </row>
    <row r="58" spans="1:10" ht="23.25" hidden="1" customHeight="1" x14ac:dyDescent="0.3">
      <c r="A58" s="51" t="s">
        <v>58</v>
      </c>
      <c r="B58" s="65"/>
      <c r="C58" s="66"/>
      <c r="D58" s="54" t="s">
        <v>59</v>
      </c>
      <c r="E58" s="18"/>
      <c r="F58" s="18"/>
      <c r="G58" s="28">
        <f>G59+G60</f>
        <v>0</v>
      </c>
      <c r="H58" s="28">
        <f t="shared" ref="H58" si="11">H59+H60</f>
        <v>0</v>
      </c>
      <c r="I58" s="18"/>
      <c r="J58" s="18"/>
    </row>
    <row r="59" spans="1:10" ht="23.25" hidden="1" customHeight="1" x14ac:dyDescent="0.3">
      <c r="A59" s="55" t="s">
        <v>169</v>
      </c>
      <c r="B59" s="55" t="s">
        <v>170</v>
      </c>
      <c r="C59" s="56" t="s">
        <v>171</v>
      </c>
      <c r="D59" s="57" t="s">
        <v>172</v>
      </c>
      <c r="E59" s="18"/>
      <c r="F59" s="18"/>
      <c r="G59" s="18">
        <f t="shared" si="8"/>
        <v>0</v>
      </c>
      <c r="H59" s="18"/>
      <c r="I59" s="18"/>
      <c r="J59" s="18"/>
    </row>
    <row r="60" spans="1:10" ht="23.25" hidden="1" customHeight="1" x14ac:dyDescent="0.3">
      <c r="A60" s="55" t="s">
        <v>173</v>
      </c>
      <c r="B60" s="55" t="s">
        <v>174</v>
      </c>
      <c r="C60" s="56" t="s">
        <v>106</v>
      </c>
      <c r="D60" s="57" t="s">
        <v>175</v>
      </c>
      <c r="E60" s="18"/>
      <c r="F60" s="18"/>
      <c r="G60" s="18">
        <f t="shared" si="8"/>
        <v>0</v>
      </c>
      <c r="H60" s="18"/>
      <c r="I60" s="18"/>
      <c r="J60" s="18"/>
    </row>
    <row r="61" spans="1:10" s="87" customFormat="1" ht="80.400000000000006" hidden="1" customHeight="1" x14ac:dyDescent="0.25">
      <c r="A61" s="65" t="s">
        <v>200</v>
      </c>
      <c r="B61" s="82"/>
      <c r="C61" s="82"/>
      <c r="D61" s="82"/>
      <c r="E61" s="68" t="s">
        <v>176</v>
      </c>
      <c r="F61" s="85" t="s">
        <v>177</v>
      </c>
      <c r="G61" s="82">
        <f t="shared" si="8"/>
        <v>0</v>
      </c>
      <c r="H61" s="82"/>
      <c r="I61" s="82"/>
      <c r="J61" s="82"/>
    </row>
    <row r="62" spans="1:10" ht="23.25" hidden="1" customHeight="1" x14ac:dyDescent="0.3">
      <c r="A62" s="51" t="s">
        <v>58</v>
      </c>
      <c r="B62" s="65"/>
      <c r="C62" s="66"/>
      <c r="D62" s="54" t="s">
        <v>59</v>
      </c>
      <c r="E62" s="18"/>
      <c r="F62" s="18"/>
      <c r="G62" s="28">
        <f>G63</f>
        <v>0</v>
      </c>
      <c r="H62" s="28">
        <f t="shared" ref="H62" si="12">H63</f>
        <v>0</v>
      </c>
      <c r="I62" s="18"/>
      <c r="J62" s="18"/>
    </row>
    <row r="63" spans="1:10" ht="23.25" hidden="1" customHeight="1" x14ac:dyDescent="0.3">
      <c r="A63" s="55" t="s">
        <v>173</v>
      </c>
      <c r="B63" s="55" t="s">
        <v>174</v>
      </c>
      <c r="C63" s="56" t="s">
        <v>106</v>
      </c>
      <c r="D63" s="57" t="s">
        <v>175</v>
      </c>
      <c r="E63" s="18"/>
      <c r="F63" s="18"/>
      <c r="G63" s="18">
        <f t="shared" si="8"/>
        <v>0</v>
      </c>
      <c r="H63" s="18"/>
      <c r="I63" s="18"/>
      <c r="J63" s="18"/>
    </row>
    <row r="64" spans="1:10" ht="34.200000000000003" hidden="1" customHeight="1" x14ac:dyDescent="0.3">
      <c r="A64" s="65" t="s">
        <v>119</v>
      </c>
      <c r="B64" s="18"/>
      <c r="C64" s="18"/>
      <c r="D64" s="18"/>
      <c r="E64" s="81" t="s">
        <v>191</v>
      </c>
      <c r="F64" s="81" t="s">
        <v>178</v>
      </c>
      <c r="G64" s="18"/>
      <c r="H64" s="18"/>
      <c r="I64" s="18"/>
      <c r="J64" s="18"/>
    </row>
    <row r="65" spans="1:10" ht="30.6" hidden="1" customHeight="1" x14ac:dyDescent="0.3">
      <c r="A65" s="51" t="s">
        <v>58</v>
      </c>
      <c r="B65" s="65"/>
      <c r="C65" s="66"/>
      <c r="D65" s="54" t="s">
        <v>59</v>
      </c>
      <c r="E65" s="81"/>
      <c r="F65" s="81"/>
      <c r="G65" s="33">
        <f>G66</f>
        <v>0</v>
      </c>
      <c r="H65" s="33">
        <f t="shared" ref="H65:J65" si="13">H66</f>
        <v>0</v>
      </c>
      <c r="I65" s="33">
        <f t="shared" si="13"/>
        <v>0</v>
      </c>
      <c r="J65" s="33">
        <f t="shared" si="13"/>
        <v>0</v>
      </c>
    </row>
    <row r="66" spans="1:10" ht="23.25" hidden="1" customHeight="1" x14ac:dyDescent="0.3">
      <c r="A66" s="65" t="s">
        <v>71</v>
      </c>
      <c r="B66" s="65" t="s">
        <v>72</v>
      </c>
      <c r="C66" s="66" t="s">
        <v>73</v>
      </c>
      <c r="D66" s="67" t="s">
        <v>74</v>
      </c>
      <c r="E66" s="18"/>
      <c r="F66" s="18"/>
      <c r="G66" s="18">
        <f t="shared" si="8"/>
        <v>0</v>
      </c>
      <c r="H66" s="18"/>
      <c r="I66" s="18"/>
      <c r="J66" s="18"/>
    </row>
    <row r="67" spans="1:10" s="98" customFormat="1" ht="23.25" customHeight="1" x14ac:dyDescent="0.3">
      <c r="A67" s="99" t="s">
        <v>196</v>
      </c>
      <c r="B67" s="28"/>
      <c r="C67" s="28"/>
      <c r="D67" s="28"/>
      <c r="E67" s="28"/>
      <c r="F67" s="28"/>
      <c r="G67" s="28">
        <f>G11+G13+G16+G19+G22+G26+G29+G33+G36+G39+G42+G48+G52+G55+G58+G62+G65</f>
        <v>-2226100</v>
      </c>
      <c r="H67" s="28">
        <f t="shared" ref="H67:J67" si="14">H11+H13+H16+H19+H22+H26+H29+H33+H36+H39+H42+H48+H52+H55+H58+H62+H65</f>
        <v>-55300</v>
      </c>
      <c r="I67" s="28">
        <f t="shared" si="14"/>
        <v>-2170800</v>
      </c>
      <c r="J67" s="28">
        <f t="shared" si="14"/>
        <v>-2170800</v>
      </c>
    </row>
    <row r="68" spans="1:10" ht="23.25" customHeight="1" x14ac:dyDescent="0.3"/>
    <row r="69" spans="1:10" s="102" customFormat="1" ht="23.25" customHeight="1" x14ac:dyDescent="0.3">
      <c r="A69" s="78" t="s">
        <v>87</v>
      </c>
      <c r="B69" s="34"/>
      <c r="C69" s="34"/>
      <c r="D69" s="34"/>
      <c r="E69" s="34"/>
      <c r="F69" s="34"/>
      <c r="G69" s="34"/>
      <c r="H69" s="79" t="s">
        <v>90</v>
      </c>
      <c r="I69" s="34"/>
    </row>
  </sheetData>
  <mergeCells count="12">
    <mergeCell ref="H8:H9"/>
    <mergeCell ref="I8:J8"/>
    <mergeCell ref="C5:J5"/>
    <mergeCell ref="D7:I7"/>
    <mergeCell ref="A8:A9"/>
    <mergeCell ref="B8:B9"/>
    <mergeCell ref="C8:C9"/>
    <mergeCell ref="D8:D9"/>
    <mergeCell ref="E8:E9"/>
    <mergeCell ref="F8:F9"/>
    <mergeCell ref="G8:G9"/>
    <mergeCell ref="A6:B6"/>
  </mergeCells>
  <pageMargins left="0.51181102362204722" right="0.51181102362204722" top="0.94488188976377963" bottom="0.35433070866141736"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B10" zoomScale="96" zoomScaleNormal="96" workbookViewId="0">
      <selection activeCell="E10" sqref="E10:E11"/>
    </sheetView>
  </sheetViews>
  <sheetFormatPr defaultColWidth="9.109375" defaultRowHeight="13.2" x14ac:dyDescent="0.25"/>
  <cols>
    <col min="1" max="1" width="14.109375" style="29" customWidth="1"/>
    <col min="2" max="2" width="12.5546875" style="29" customWidth="1"/>
    <col min="3" max="3" width="13.33203125" style="29" customWidth="1"/>
    <col min="4" max="4" width="53.109375" style="29" customWidth="1"/>
    <col min="5" max="5" width="57.33203125" style="29" customWidth="1"/>
    <col min="6" max="6" width="12.5546875" style="29" customWidth="1"/>
    <col min="7" max="7" width="10.88671875" style="29" customWidth="1"/>
    <col min="8" max="8" width="11.109375" style="29" customWidth="1"/>
    <col min="9" max="9" width="14.33203125" style="29" customWidth="1"/>
    <col min="10" max="10" width="10.88671875" style="29" customWidth="1"/>
    <col min="11" max="16384" width="9.109375" style="29"/>
  </cols>
  <sheetData>
    <row r="1" spans="1:10" x14ac:dyDescent="0.25">
      <c r="G1" s="17" t="s">
        <v>201</v>
      </c>
    </row>
    <row r="2" spans="1:10" x14ac:dyDescent="0.25">
      <c r="G2" s="17" t="s">
        <v>221</v>
      </c>
    </row>
    <row r="3" spans="1:10" x14ac:dyDescent="0.25">
      <c r="G3" s="17" t="s">
        <v>222</v>
      </c>
    </row>
    <row r="6" spans="1:10" ht="34.5" customHeight="1" x14ac:dyDescent="0.3">
      <c r="A6" s="133" t="s">
        <v>203</v>
      </c>
      <c r="B6" s="134"/>
      <c r="C6" s="134"/>
      <c r="D6" s="134"/>
      <c r="E6" s="134"/>
      <c r="F6" s="134"/>
      <c r="G6" s="134"/>
      <c r="H6" s="134"/>
      <c r="I6" s="134"/>
      <c r="J6" s="134"/>
    </row>
    <row r="7" spans="1:10" ht="13.8" x14ac:dyDescent="0.25">
      <c r="A7" s="9">
        <v>11510000000</v>
      </c>
      <c r="B7" s="9"/>
    </row>
    <row r="8" spans="1:10" ht="13.8" x14ac:dyDescent="0.25">
      <c r="A8" s="3" t="s">
        <v>0</v>
      </c>
      <c r="B8" s="4"/>
      <c r="J8" s="31"/>
    </row>
    <row r="9" spans="1:10" ht="124.95" customHeight="1" x14ac:dyDescent="0.25">
      <c r="A9" s="16" t="s">
        <v>2</v>
      </c>
      <c r="B9" s="16" t="s">
        <v>3</v>
      </c>
      <c r="C9" s="16" t="s">
        <v>4</v>
      </c>
      <c r="D9" s="16" t="s">
        <v>13</v>
      </c>
      <c r="E9" s="14" t="s">
        <v>14</v>
      </c>
      <c r="F9" s="14" t="s">
        <v>15</v>
      </c>
      <c r="G9" s="14" t="s">
        <v>16</v>
      </c>
      <c r="H9" s="14" t="s">
        <v>17</v>
      </c>
      <c r="I9" s="14" t="s">
        <v>18</v>
      </c>
      <c r="J9" s="14" t="s">
        <v>19</v>
      </c>
    </row>
    <row r="10" spans="1:10" ht="21" customHeight="1" x14ac:dyDescent="0.25">
      <c r="A10" s="51" t="s">
        <v>58</v>
      </c>
      <c r="B10" s="116"/>
      <c r="C10" s="117"/>
      <c r="D10" s="23" t="s">
        <v>59</v>
      </c>
      <c r="E10" s="32"/>
      <c r="F10" s="32"/>
      <c r="G10" s="32"/>
      <c r="H10" s="32"/>
      <c r="I10" s="33">
        <f>I11</f>
        <v>-2170800</v>
      </c>
      <c r="J10" s="32"/>
    </row>
    <row r="11" spans="1:10" ht="21" customHeight="1" x14ac:dyDescent="0.25">
      <c r="A11" s="51" t="s">
        <v>60</v>
      </c>
      <c r="B11" s="116"/>
      <c r="C11" s="117"/>
      <c r="D11" s="23" t="s">
        <v>59</v>
      </c>
      <c r="E11" s="32"/>
      <c r="F11" s="32"/>
      <c r="G11" s="32"/>
      <c r="H11" s="32"/>
      <c r="I11" s="33">
        <f>I12+I15+I18+I25</f>
        <v>-2170800</v>
      </c>
      <c r="J11" s="32"/>
    </row>
    <row r="12" spans="1:10" ht="66.599999999999994" hidden="1" customHeight="1" x14ac:dyDescent="0.25">
      <c r="A12" s="51" t="s">
        <v>68</v>
      </c>
      <c r="B12" s="51" t="s">
        <v>69</v>
      </c>
      <c r="C12" s="118" t="s">
        <v>66</v>
      </c>
      <c r="D12" s="23" t="s">
        <v>70</v>
      </c>
      <c r="E12" s="119"/>
      <c r="F12" s="33"/>
      <c r="G12" s="33"/>
      <c r="H12" s="33"/>
      <c r="I12" s="33">
        <f>I13+I14</f>
        <v>0</v>
      </c>
      <c r="J12" s="33"/>
    </row>
    <row r="13" spans="1:10" ht="50.4" hidden="1" customHeight="1" x14ac:dyDescent="0.25">
      <c r="A13" s="72"/>
      <c r="B13" s="72"/>
      <c r="C13" s="73"/>
      <c r="D13" s="115"/>
      <c r="E13" s="120" t="s">
        <v>91</v>
      </c>
      <c r="F13" s="111" t="s">
        <v>88</v>
      </c>
      <c r="G13" s="32">
        <v>2209623</v>
      </c>
      <c r="H13" s="32">
        <v>74.3</v>
      </c>
      <c r="I13" s="32"/>
      <c r="J13" s="32">
        <v>100</v>
      </c>
    </row>
    <row r="14" spans="1:10" ht="47.4" hidden="1" customHeight="1" x14ac:dyDescent="0.25">
      <c r="A14" s="72"/>
      <c r="B14" s="72"/>
      <c r="C14" s="73"/>
      <c r="D14" s="115"/>
      <c r="E14" s="120" t="s">
        <v>89</v>
      </c>
      <c r="F14" s="111">
        <v>2020</v>
      </c>
      <c r="G14" s="32"/>
      <c r="H14" s="32"/>
      <c r="I14" s="32"/>
      <c r="J14" s="32">
        <v>100</v>
      </c>
    </row>
    <row r="15" spans="1:10" ht="35.25" hidden="1" customHeight="1" x14ac:dyDescent="0.25">
      <c r="A15" s="51" t="s">
        <v>71</v>
      </c>
      <c r="B15" s="51" t="s">
        <v>72</v>
      </c>
      <c r="C15" s="118" t="s">
        <v>73</v>
      </c>
      <c r="D15" s="23" t="s">
        <v>74</v>
      </c>
      <c r="E15" s="33"/>
      <c r="F15" s="33"/>
      <c r="G15" s="33"/>
      <c r="H15" s="33"/>
      <c r="I15" s="33">
        <f>I16+I17</f>
        <v>0</v>
      </c>
      <c r="J15" s="32"/>
    </row>
    <row r="16" spans="1:10" ht="44.4" hidden="1" customHeight="1" x14ac:dyDescent="0.25">
      <c r="A16" s="72"/>
      <c r="B16" s="72"/>
      <c r="C16" s="73"/>
      <c r="D16" s="115"/>
      <c r="E16" s="110" t="s">
        <v>162</v>
      </c>
      <c r="F16" s="111">
        <v>2020</v>
      </c>
      <c r="G16" s="32">
        <v>6106686</v>
      </c>
      <c r="H16" s="32"/>
      <c r="I16" s="32"/>
      <c r="J16" s="32">
        <v>6.5</v>
      </c>
    </row>
    <row r="17" spans="1:10" ht="37.200000000000003" hidden="1" customHeight="1" x14ac:dyDescent="0.25">
      <c r="A17" s="72"/>
      <c r="B17" s="72"/>
      <c r="C17" s="73"/>
      <c r="D17" s="115"/>
      <c r="E17" s="110" t="s">
        <v>92</v>
      </c>
      <c r="F17" s="111">
        <v>2020</v>
      </c>
      <c r="G17" s="32"/>
      <c r="H17" s="32"/>
      <c r="I17" s="32"/>
      <c r="J17" s="32"/>
    </row>
    <row r="18" spans="1:10" s="30" customFormat="1" ht="24.6" customHeight="1" x14ac:dyDescent="0.25">
      <c r="A18" s="51" t="s">
        <v>75</v>
      </c>
      <c r="B18" s="51" t="s">
        <v>76</v>
      </c>
      <c r="C18" s="118" t="s">
        <v>77</v>
      </c>
      <c r="D18" s="23" t="s">
        <v>209</v>
      </c>
      <c r="E18" s="33"/>
      <c r="F18" s="121"/>
      <c r="G18" s="33">
        <f>G19+G20</f>
        <v>-2170800</v>
      </c>
      <c r="H18" s="33"/>
      <c r="I18" s="33">
        <f t="shared" ref="I18" si="0">I19+I20</f>
        <v>-2170800</v>
      </c>
      <c r="J18" s="33"/>
    </row>
    <row r="19" spans="1:10" ht="52.95" customHeight="1" x14ac:dyDescent="0.25">
      <c r="A19" s="72"/>
      <c r="B19" s="72"/>
      <c r="C19" s="73"/>
      <c r="D19" s="115"/>
      <c r="E19" s="110" t="s">
        <v>210</v>
      </c>
      <c r="F19" s="111">
        <v>2020</v>
      </c>
      <c r="G19" s="32">
        <v>229200</v>
      </c>
      <c r="H19" s="32"/>
      <c r="I19" s="32">
        <v>229200</v>
      </c>
      <c r="J19" s="32"/>
    </row>
    <row r="20" spans="1:10" ht="52.95" customHeight="1" x14ac:dyDescent="0.25">
      <c r="A20" s="72"/>
      <c r="B20" s="72"/>
      <c r="C20" s="73"/>
      <c r="D20" s="115"/>
      <c r="E20" s="110" t="s">
        <v>229</v>
      </c>
      <c r="F20" s="111">
        <v>2020</v>
      </c>
      <c r="G20" s="32">
        <v>-2400000</v>
      </c>
      <c r="H20" s="32"/>
      <c r="I20" s="32">
        <v>-2400000</v>
      </c>
      <c r="J20" s="32"/>
    </row>
    <row r="21" spans="1:10" ht="42.6" hidden="1" customHeight="1" x14ac:dyDescent="0.25">
      <c r="A21" s="72"/>
      <c r="B21" s="72"/>
      <c r="C21" s="73"/>
      <c r="D21" s="115"/>
      <c r="E21" s="110" t="s">
        <v>211</v>
      </c>
      <c r="F21" s="111">
        <v>2020</v>
      </c>
      <c r="G21" s="32"/>
      <c r="H21" s="32"/>
      <c r="I21" s="32"/>
      <c r="J21" s="32"/>
    </row>
    <row r="22" spans="1:10" ht="40.200000000000003" hidden="1" customHeight="1" x14ac:dyDescent="0.25">
      <c r="A22" s="72"/>
      <c r="B22" s="72"/>
      <c r="C22" s="73"/>
      <c r="D22" s="115"/>
      <c r="E22" s="110" t="s">
        <v>212</v>
      </c>
      <c r="F22" s="111">
        <v>2020</v>
      </c>
      <c r="G22" s="32"/>
      <c r="H22" s="32"/>
      <c r="I22" s="32"/>
      <c r="J22" s="32"/>
    </row>
    <row r="23" spans="1:10" ht="40.200000000000003" customHeight="1" x14ac:dyDescent="0.25">
      <c r="A23" s="51" t="s">
        <v>223</v>
      </c>
      <c r="B23" s="51" t="s">
        <v>224</v>
      </c>
      <c r="C23" s="112" t="s">
        <v>131</v>
      </c>
      <c r="D23" s="113" t="s">
        <v>225</v>
      </c>
      <c r="E23" s="110"/>
      <c r="F23" s="111"/>
      <c r="G23" s="33">
        <f>G24</f>
        <v>2400000</v>
      </c>
      <c r="H23" s="33"/>
      <c r="I23" s="33">
        <f t="shared" ref="I23" si="1">I24</f>
        <v>2400000</v>
      </c>
      <c r="J23" s="32"/>
    </row>
    <row r="24" spans="1:10" ht="40.200000000000003" customHeight="1" x14ac:dyDescent="0.25">
      <c r="A24" s="72"/>
      <c r="B24" s="72"/>
      <c r="C24" s="73"/>
      <c r="D24" s="115"/>
      <c r="E24" s="110" t="s">
        <v>229</v>
      </c>
      <c r="F24" s="111">
        <v>2020</v>
      </c>
      <c r="G24" s="32">
        <v>2400000</v>
      </c>
      <c r="H24" s="32"/>
      <c r="I24" s="32">
        <v>2400000</v>
      </c>
      <c r="J24" s="32"/>
    </row>
    <row r="25" spans="1:10" ht="51" hidden="1" customHeight="1" x14ac:dyDescent="0.25">
      <c r="A25" s="51" t="s">
        <v>78</v>
      </c>
      <c r="B25" s="51" t="s">
        <v>79</v>
      </c>
      <c r="C25" s="118" t="s">
        <v>80</v>
      </c>
      <c r="D25" s="23" t="s">
        <v>81</v>
      </c>
      <c r="E25" s="33"/>
      <c r="F25" s="121"/>
      <c r="G25" s="33"/>
      <c r="H25" s="33"/>
      <c r="I25" s="33">
        <f>I26</f>
        <v>0</v>
      </c>
      <c r="J25" s="33"/>
    </row>
    <row r="26" spans="1:10" ht="29.25" hidden="1" customHeight="1" x14ac:dyDescent="0.25">
      <c r="A26" s="72"/>
      <c r="B26" s="72"/>
      <c r="C26" s="73"/>
      <c r="D26" s="115"/>
      <c r="E26" s="122"/>
      <c r="F26" s="111"/>
      <c r="G26" s="32"/>
      <c r="H26" s="32"/>
      <c r="I26" s="32"/>
      <c r="J26" s="32">
        <v>100</v>
      </c>
    </row>
    <row r="27" spans="1:10" ht="30.6" hidden="1" customHeight="1" x14ac:dyDescent="0.25">
      <c r="A27" s="51" t="s">
        <v>61</v>
      </c>
      <c r="B27" s="116"/>
      <c r="C27" s="117"/>
      <c r="D27" s="23" t="s">
        <v>62</v>
      </c>
      <c r="E27" s="33"/>
      <c r="F27" s="121"/>
      <c r="G27" s="33"/>
      <c r="H27" s="33"/>
      <c r="I27" s="33">
        <f>I28</f>
        <v>0</v>
      </c>
      <c r="J27" s="32"/>
    </row>
    <row r="28" spans="1:10" ht="29.4" hidden="1" customHeight="1" x14ac:dyDescent="0.25">
      <c r="A28" s="51" t="s">
        <v>63</v>
      </c>
      <c r="B28" s="116"/>
      <c r="C28" s="117"/>
      <c r="D28" s="23" t="s">
        <v>62</v>
      </c>
      <c r="E28" s="33"/>
      <c r="F28" s="121"/>
      <c r="G28" s="33"/>
      <c r="H28" s="33"/>
      <c r="I28" s="33">
        <f>I29+I31</f>
        <v>0</v>
      </c>
      <c r="J28" s="32"/>
    </row>
    <row r="29" spans="1:10" ht="60.75" hidden="1" customHeight="1" x14ac:dyDescent="0.25">
      <c r="A29" s="51" t="s">
        <v>82</v>
      </c>
      <c r="B29" s="51" t="s">
        <v>83</v>
      </c>
      <c r="C29" s="112" t="s">
        <v>84</v>
      </c>
      <c r="D29" s="113" t="s">
        <v>85</v>
      </c>
      <c r="E29" s="33"/>
      <c r="F29" s="121"/>
      <c r="G29" s="33"/>
      <c r="H29" s="33"/>
      <c r="I29" s="33">
        <f>I30</f>
        <v>0</v>
      </c>
      <c r="J29" s="32"/>
    </row>
    <row r="30" spans="1:10" ht="79.95" hidden="1" customHeight="1" x14ac:dyDescent="0.25">
      <c r="A30" s="51" t="s">
        <v>213</v>
      </c>
      <c r="B30" s="51" t="s">
        <v>214</v>
      </c>
      <c r="C30" s="112" t="s">
        <v>150</v>
      </c>
      <c r="D30" s="113" t="s">
        <v>215</v>
      </c>
      <c r="E30" s="110" t="s">
        <v>216</v>
      </c>
      <c r="F30" s="111">
        <v>2020</v>
      </c>
      <c r="G30" s="32"/>
      <c r="H30" s="32"/>
      <c r="I30" s="32"/>
      <c r="J30" s="32"/>
    </row>
    <row r="31" spans="1:10" ht="46.2" hidden="1" customHeight="1" x14ac:dyDescent="0.25">
      <c r="A31" s="51" t="s">
        <v>217</v>
      </c>
      <c r="B31" s="51" t="s">
        <v>218</v>
      </c>
      <c r="C31" s="112" t="s">
        <v>77</v>
      </c>
      <c r="D31" s="113" t="s">
        <v>219</v>
      </c>
      <c r="E31" s="114" t="s">
        <v>220</v>
      </c>
      <c r="F31" s="111">
        <v>2020</v>
      </c>
      <c r="G31" s="32"/>
      <c r="H31" s="32"/>
      <c r="I31" s="32"/>
      <c r="J31" s="32"/>
    </row>
    <row r="32" spans="1:10" ht="27.75" customHeight="1" x14ac:dyDescent="0.25">
      <c r="A32" s="116" t="s">
        <v>86</v>
      </c>
      <c r="B32" s="51" t="s">
        <v>86</v>
      </c>
      <c r="C32" s="117" t="s">
        <v>86</v>
      </c>
      <c r="D32" s="23" t="s">
        <v>8</v>
      </c>
      <c r="E32" s="32"/>
      <c r="F32" s="32"/>
      <c r="G32" s="33">
        <f>G10+G27</f>
        <v>0</v>
      </c>
      <c r="H32" s="32"/>
      <c r="I32" s="33">
        <f>I10+I27</f>
        <v>-2170800</v>
      </c>
      <c r="J32" s="32"/>
    </row>
    <row r="35" spans="1:8" s="34" customFormat="1" ht="15.6" x14ac:dyDescent="0.3">
      <c r="A35" s="78" t="s">
        <v>87</v>
      </c>
      <c r="H35" s="79" t="s">
        <v>90</v>
      </c>
    </row>
  </sheetData>
  <mergeCells count="1">
    <mergeCell ref="A6:J6"/>
  </mergeCells>
  <pageMargins left="0.31496062992125984" right="0.31496062992125984" top="0.94488188976377963" bottom="0.35433070866141736"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zoomScaleNormal="100" workbookViewId="0">
      <selection activeCell="S11" sqref="S11:S12"/>
    </sheetView>
  </sheetViews>
  <sheetFormatPr defaultColWidth="9.109375" defaultRowHeight="13.2" x14ac:dyDescent="0.25"/>
  <cols>
    <col min="1" max="1" width="17.33203125" style="29" customWidth="1"/>
    <col min="2" max="2" width="45.109375" style="29" customWidth="1"/>
    <col min="3" max="13" width="0" style="29" hidden="1" customWidth="1"/>
    <col min="14" max="14" width="15" style="29" hidden="1" customWidth="1"/>
    <col min="15" max="15" width="26.109375" style="29" hidden="1" customWidth="1"/>
    <col min="16" max="16" width="22.109375" style="29" hidden="1" customWidth="1"/>
    <col min="17" max="18" width="9.109375" style="29" hidden="1" customWidth="1"/>
    <col min="19" max="19" width="20.33203125" style="29" customWidth="1"/>
    <col min="20" max="21" width="23.33203125" style="29" customWidth="1"/>
    <col min="22" max="27" width="0" style="29" hidden="1" customWidth="1"/>
    <col min="28" max="28" width="14.88671875" style="29" hidden="1" customWidth="1"/>
    <col min="29" max="45" width="0" style="29" hidden="1" customWidth="1"/>
    <col min="46" max="46" width="9.44140625" style="29" hidden="1" customWidth="1"/>
    <col min="47" max="47" width="11" style="29" hidden="1" customWidth="1"/>
    <col min="48" max="48" width="0.6640625" style="29" hidden="1" customWidth="1"/>
    <col min="49" max="16384" width="9.109375" style="29"/>
  </cols>
  <sheetData>
    <row r="1" spans="1:48" x14ac:dyDescent="0.25">
      <c r="T1" s="17" t="s">
        <v>161</v>
      </c>
    </row>
    <row r="2" spans="1:48" x14ac:dyDescent="0.25">
      <c r="T2" s="17" t="s">
        <v>221</v>
      </c>
    </row>
    <row r="3" spans="1:48" x14ac:dyDescent="0.25">
      <c r="T3" s="17" t="s">
        <v>222</v>
      </c>
    </row>
    <row r="5" spans="1:48" s="39" customFormat="1" ht="18" x14ac:dyDescent="0.35">
      <c r="A5" s="141" t="s">
        <v>208</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row>
    <row r="6" spans="1:48" ht="17.399999999999999" x14ac:dyDescent="0.3">
      <c r="A6" s="132">
        <v>11510000000</v>
      </c>
      <c r="B6" s="132"/>
      <c r="C6" s="10"/>
      <c r="D6" s="10"/>
      <c r="E6" s="10"/>
      <c r="F6" s="10"/>
      <c r="G6" s="10"/>
      <c r="H6" s="10"/>
      <c r="I6" s="10"/>
      <c r="J6" s="2"/>
      <c r="K6" s="2"/>
      <c r="L6" s="2"/>
      <c r="M6" s="2"/>
      <c r="N6" s="2"/>
      <c r="O6" s="2"/>
      <c r="P6" s="2"/>
      <c r="Q6" s="2"/>
      <c r="R6" s="2"/>
      <c r="S6" s="125"/>
      <c r="T6" s="109"/>
      <c r="U6" s="2"/>
      <c r="V6" s="2"/>
      <c r="W6" s="2"/>
      <c r="X6" s="2"/>
      <c r="Y6" s="2"/>
      <c r="Z6" s="2"/>
      <c r="AA6" s="2"/>
      <c r="AB6" s="2"/>
      <c r="AC6" s="2"/>
      <c r="AD6" s="2"/>
      <c r="AE6" s="2"/>
      <c r="AF6" s="2"/>
      <c r="AG6" s="2"/>
      <c r="AH6" s="2"/>
      <c r="AI6" s="2"/>
      <c r="AJ6" s="2"/>
      <c r="AK6" s="2"/>
      <c r="AL6" s="2"/>
      <c r="AM6" s="2"/>
      <c r="AN6" s="38"/>
      <c r="AO6" s="38"/>
      <c r="AP6" s="38"/>
      <c r="AQ6" s="38"/>
      <c r="AR6" s="38"/>
      <c r="AS6" s="38"/>
      <c r="AT6" s="38"/>
      <c r="AU6" s="38"/>
      <c r="AV6" s="38"/>
    </row>
    <row r="7" spans="1:48" ht="13.8" x14ac:dyDescent="0.25">
      <c r="A7" s="3" t="s">
        <v>0</v>
      </c>
      <c r="B7" s="4"/>
      <c r="C7" s="11"/>
      <c r="D7" s="11"/>
      <c r="E7" s="11"/>
      <c r="F7" s="11"/>
      <c r="G7" s="11"/>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 t="s">
        <v>1</v>
      </c>
    </row>
    <row r="8" spans="1:48" ht="63" customHeight="1" x14ac:dyDescent="0.25">
      <c r="A8" s="142" t="s">
        <v>20</v>
      </c>
      <c r="B8" s="142" t="s">
        <v>21</v>
      </c>
      <c r="C8" s="146"/>
      <c r="D8" s="146"/>
      <c r="E8" s="146"/>
      <c r="F8" s="146"/>
      <c r="G8" s="146"/>
      <c r="H8" s="146"/>
      <c r="I8" s="146"/>
      <c r="J8" s="147"/>
      <c r="K8" s="126" t="s">
        <v>22</v>
      </c>
      <c r="L8" s="126"/>
      <c r="M8" s="126"/>
      <c r="N8" s="142" t="s">
        <v>99</v>
      </c>
      <c r="O8" s="126" t="s">
        <v>101</v>
      </c>
      <c r="P8" s="126"/>
      <c r="Q8" s="40" t="s">
        <v>102</v>
      </c>
      <c r="R8" s="41"/>
      <c r="S8" s="135" t="s">
        <v>22</v>
      </c>
      <c r="T8" s="135"/>
      <c r="U8" s="136"/>
      <c r="V8" s="41"/>
      <c r="W8" s="41"/>
      <c r="X8" s="41"/>
      <c r="Y8" s="41"/>
      <c r="Z8" s="41"/>
      <c r="AA8" s="41"/>
      <c r="AB8" s="41"/>
      <c r="AC8" s="41"/>
      <c r="AD8" s="41"/>
      <c r="AE8" s="41"/>
      <c r="AF8" s="41"/>
      <c r="AG8" s="41"/>
      <c r="AH8" s="41"/>
      <c r="AI8" s="41"/>
      <c r="AJ8" s="41"/>
      <c r="AK8" s="41"/>
      <c r="AL8" s="41"/>
      <c r="AM8" s="41"/>
      <c r="AN8" s="41"/>
      <c r="AO8" s="41"/>
      <c r="AP8" s="42"/>
      <c r="AQ8" s="126" t="s">
        <v>95</v>
      </c>
      <c r="AR8" s="126"/>
      <c r="AS8" s="126"/>
      <c r="AT8" s="140"/>
      <c r="AU8" s="140"/>
      <c r="AV8" s="140"/>
    </row>
    <row r="9" spans="1:48" ht="39.75" customHeight="1" x14ac:dyDescent="0.25">
      <c r="A9" s="143"/>
      <c r="B9" s="143"/>
      <c r="C9" s="126" t="s">
        <v>23</v>
      </c>
      <c r="D9" s="126"/>
      <c r="E9" s="126"/>
      <c r="F9" s="126"/>
      <c r="G9" s="126"/>
      <c r="H9" s="126"/>
      <c r="I9" s="126" t="s">
        <v>24</v>
      </c>
      <c r="J9" s="126"/>
      <c r="K9" s="126" t="s">
        <v>24</v>
      </c>
      <c r="L9" s="126"/>
      <c r="M9" s="126"/>
      <c r="N9" s="150"/>
      <c r="O9" s="126"/>
      <c r="P9" s="126"/>
      <c r="Q9" s="43"/>
      <c r="R9" s="37"/>
      <c r="S9" s="137" t="s">
        <v>24</v>
      </c>
      <c r="T9" s="137"/>
      <c r="U9" s="138"/>
      <c r="V9" s="37"/>
      <c r="W9" s="37"/>
      <c r="X9" s="37"/>
      <c r="Y9" s="37"/>
      <c r="Z9" s="37"/>
      <c r="AA9" s="37"/>
      <c r="AB9" s="107"/>
      <c r="AC9" s="126" t="s">
        <v>25</v>
      </c>
      <c r="AD9" s="126"/>
      <c r="AE9" s="126"/>
      <c r="AF9" s="149" t="s">
        <v>26</v>
      </c>
      <c r="AG9" s="151"/>
      <c r="AH9" s="151"/>
      <c r="AI9" s="151"/>
      <c r="AJ9" s="151"/>
      <c r="AK9" s="151"/>
      <c r="AL9" s="151"/>
      <c r="AM9" s="151"/>
      <c r="AN9" s="151" t="s">
        <v>26</v>
      </c>
      <c r="AO9" s="152"/>
      <c r="AP9" s="126" t="s">
        <v>11</v>
      </c>
      <c r="AQ9" s="126" t="s">
        <v>27</v>
      </c>
      <c r="AR9" s="126" t="s">
        <v>23</v>
      </c>
      <c r="AS9" s="126"/>
      <c r="AT9" s="126" t="s">
        <v>94</v>
      </c>
      <c r="AU9" s="126"/>
      <c r="AV9" s="126"/>
    </row>
    <row r="10" spans="1:48" ht="33" customHeight="1" x14ac:dyDescent="0.25">
      <c r="A10" s="143"/>
      <c r="B10" s="143"/>
      <c r="C10" s="126"/>
      <c r="D10" s="126"/>
      <c r="E10" s="126"/>
      <c r="F10" s="126"/>
      <c r="G10" s="126"/>
      <c r="H10" s="126"/>
      <c r="I10" s="126" t="s">
        <v>28</v>
      </c>
      <c r="J10" s="126"/>
      <c r="K10" s="126" t="s">
        <v>28</v>
      </c>
      <c r="L10" s="126"/>
      <c r="M10" s="126"/>
      <c r="N10" s="44" t="s">
        <v>28</v>
      </c>
      <c r="O10" s="140" t="s">
        <v>103</v>
      </c>
      <c r="P10" s="140"/>
      <c r="Q10" s="43"/>
      <c r="R10" s="41"/>
      <c r="S10" s="135" t="s">
        <v>103</v>
      </c>
      <c r="T10" s="135"/>
      <c r="U10" s="136"/>
      <c r="V10" s="137" t="s">
        <v>28</v>
      </c>
      <c r="W10" s="135"/>
      <c r="X10" s="137"/>
      <c r="Y10" s="137"/>
      <c r="Z10" s="137"/>
      <c r="AA10" s="138"/>
      <c r="AB10" s="7" t="s">
        <v>29</v>
      </c>
      <c r="AC10" s="126" t="s">
        <v>28</v>
      </c>
      <c r="AD10" s="126"/>
      <c r="AE10" s="126"/>
      <c r="AF10" s="137" t="s">
        <v>28</v>
      </c>
      <c r="AG10" s="137"/>
      <c r="AH10" s="137"/>
      <c r="AI10" s="137"/>
      <c r="AJ10" s="137"/>
      <c r="AK10" s="137"/>
      <c r="AL10" s="137"/>
      <c r="AM10" s="138"/>
      <c r="AN10" s="149" t="s">
        <v>29</v>
      </c>
      <c r="AO10" s="136"/>
      <c r="AP10" s="126"/>
      <c r="AQ10" s="126"/>
      <c r="AR10" s="126"/>
      <c r="AS10" s="126"/>
      <c r="AT10" s="126" t="s">
        <v>28</v>
      </c>
      <c r="AU10" s="126"/>
      <c r="AV10" s="126"/>
    </row>
    <row r="11" spans="1:48" ht="48" customHeight="1" x14ac:dyDescent="0.25">
      <c r="A11" s="143"/>
      <c r="B11" s="143"/>
      <c r="C11" s="149" t="s">
        <v>30</v>
      </c>
      <c r="D11" s="137"/>
      <c r="E11" s="137"/>
      <c r="F11" s="137"/>
      <c r="G11" s="137"/>
      <c r="H11" s="138"/>
      <c r="I11" s="139" t="s">
        <v>31</v>
      </c>
      <c r="J11" s="126" t="s">
        <v>32</v>
      </c>
      <c r="K11" s="139" t="s">
        <v>33</v>
      </c>
      <c r="L11" s="126" t="s">
        <v>34</v>
      </c>
      <c r="M11" s="142" t="s">
        <v>35</v>
      </c>
      <c r="N11" s="142" t="s">
        <v>100</v>
      </c>
      <c r="O11" s="142"/>
      <c r="P11" s="142"/>
      <c r="Q11" s="36" t="s">
        <v>36</v>
      </c>
      <c r="R11" s="37"/>
      <c r="S11" s="142" t="s">
        <v>226</v>
      </c>
      <c r="T11" s="139" t="s">
        <v>227</v>
      </c>
      <c r="U11" s="142" t="s">
        <v>228</v>
      </c>
      <c r="V11" s="103"/>
      <c r="W11" s="103"/>
      <c r="X11" s="103"/>
      <c r="Y11" s="103"/>
      <c r="Z11" s="103"/>
      <c r="AA11" s="103"/>
      <c r="AB11" s="104"/>
      <c r="AC11" s="142" t="s">
        <v>38</v>
      </c>
      <c r="AD11" s="149" t="s">
        <v>37</v>
      </c>
      <c r="AE11" s="138"/>
      <c r="AF11" s="149" t="s">
        <v>39</v>
      </c>
      <c r="AG11" s="137"/>
      <c r="AH11" s="137"/>
      <c r="AI11" s="137"/>
      <c r="AJ11" s="137"/>
      <c r="AK11" s="137"/>
      <c r="AL11" s="137"/>
      <c r="AM11" s="138"/>
      <c r="AN11" s="155" t="s">
        <v>40</v>
      </c>
      <c r="AO11" s="126" t="s">
        <v>41</v>
      </c>
      <c r="AP11" s="126"/>
      <c r="AQ11" s="126"/>
      <c r="AR11" s="126" t="s">
        <v>42</v>
      </c>
      <c r="AS11" s="126" t="s">
        <v>43</v>
      </c>
      <c r="AT11" s="126" t="s">
        <v>93</v>
      </c>
      <c r="AU11" s="126"/>
      <c r="AV11" s="126"/>
    </row>
    <row r="12" spans="1:48" ht="52.5" customHeight="1" x14ac:dyDescent="0.25">
      <c r="A12" s="144"/>
      <c r="B12" s="145"/>
      <c r="C12" s="13" t="s">
        <v>44</v>
      </c>
      <c r="D12" s="13" t="s">
        <v>45</v>
      </c>
      <c r="E12" s="13" t="s">
        <v>46</v>
      </c>
      <c r="F12" s="45"/>
      <c r="G12" s="13"/>
      <c r="H12" s="46"/>
      <c r="I12" s="140"/>
      <c r="J12" s="140"/>
      <c r="K12" s="140"/>
      <c r="L12" s="140"/>
      <c r="M12" s="157"/>
      <c r="N12" s="150"/>
      <c r="O12" s="150"/>
      <c r="P12" s="150"/>
      <c r="Q12" s="13" t="s">
        <v>47</v>
      </c>
      <c r="R12" s="88" t="s">
        <v>48</v>
      </c>
      <c r="S12" s="150"/>
      <c r="T12" s="140"/>
      <c r="U12" s="150"/>
      <c r="V12" s="105"/>
      <c r="W12" s="105"/>
      <c r="X12" s="105"/>
      <c r="Y12" s="105"/>
      <c r="Z12" s="105"/>
      <c r="AA12" s="105"/>
      <c r="AB12" s="106"/>
      <c r="AC12" s="150"/>
      <c r="AD12" s="13" t="s">
        <v>49</v>
      </c>
      <c r="AE12" s="13" t="s">
        <v>50</v>
      </c>
      <c r="AF12" s="13" t="s">
        <v>51</v>
      </c>
      <c r="AG12" s="13" t="s">
        <v>52</v>
      </c>
      <c r="AH12" s="13" t="s">
        <v>53</v>
      </c>
      <c r="AI12" s="13" t="s">
        <v>54</v>
      </c>
      <c r="AJ12" s="13" t="s">
        <v>55</v>
      </c>
      <c r="AK12" s="13"/>
      <c r="AL12" s="13" t="s">
        <v>56</v>
      </c>
      <c r="AM12" s="13" t="s">
        <v>57</v>
      </c>
      <c r="AN12" s="156"/>
      <c r="AO12" s="153"/>
      <c r="AP12" s="148"/>
      <c r="AQ12" s="148"/>
      <c r="AR12" s="148"/>
      <c r="AS12" s="148"/>
      <c r="AT12" s="13" t="s">
        <v>96</v>
      </c>
      <c r="AU12" s="13" t="s">
        <v>55</v>
      </c>
      <c r="AV12" s="13" t="s">
        <v>51</v>
      </c>
    </row>
    <row r="13" spans="1:48" s="43" customFormat="1" ht="21" hidden="1" customHeight="1" x14ac:dyDescent="0.25">
      <c r="A13" s="35">
        <v>11308000000</v>
      </c>
      <c r="B13" s="35" t="s">
        <v>97</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row>
    <row r="14" spans="1:48" s="43" customFormat="1" ht="46.95" customHeight="1" x14ac:dyDescent="0.25">
      <c r="A14" s="35">
        <v>11510000000</v>
      </c>
      <c r="B14" s="108" t="s">
        <v>98</v>
      </c>
      <c r="C14" s="35"/>
      <c r="D14" s="35"/>
      <c r="E14" s="35"/>
      <c r="F14" s="35"/>
      <c r="G14" s="35"/>
      <c r="H14" s="35"/>
      <c r="I14" s="35"/>
      <c r="J14" s="35"/>
      <c r="K14" s="35"/>
      <c r="L14" s="35"/>
      <c r="M14" s="35"/>
      <c r="N14" s="35"/>
      <c r="O14" s="35"/>
      <c r="P14" s="35"/>
      <c r="Q14" s="35"/>
      <c r="R14" s="35"/>
      <c r="S14" s="35">
        <f>4320+22587</f>
        <v>26907</v>
      </c>
      <c r="T14" s="35">
        <v>-312</v>
      </c>
      <c r="U14" s="35">
        <v>-11785</v>
      </c>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row>
    <row r="16" spans="1:48" s="34" customFormat="1" ht="15.6" x14ac:dyDescent="0.3">
      <c r="A16" s="78" t="s">
        <v>87</v>
      </c>
      <c r="P16" s="154" t="s">
        <v>90</v>
      </c>
      <c r="Q16" s="154"/>
      <c r="R16" s="154"/>
      <c r="S16" s="154"/>
      <c r="T16" s="154"/>
      <c r="U16" s="154"/>
      <c r="AQ16" s="79" t="s">
        <v>90</v>
      </c>
    </row>
  </sheetData>
  <mergeCells count="51">
    <mergeCell ref="P16:U16"/>
    <mergeCell ref="AD11:AE11"/>
    <mergeCell ref="AF11:AM11"/>
    <mergeCell ref="AN11:AN12"/>
    <mergeCell ref="C11:H11"/>
    <mergeCell ref="I11:I12"/>
    <mergeCell ref="J11:J12"/>
    <mergeCell ref="K11:K12"/>
    <mergeCell ref="L11:L12"/>
    <mergeCell ref="M11:M12"/>
    <mergeCell ref="N11:N12"/>
    <mergeCell ref="O11:O12"/>
    <mergeCell ref="P11:P12"/>
    <mergeCell ref="U11:U12"/>
    <mergeCell ref="AF9:AM9"/>
    <mergeCell ref="O10:P10"/>
    <mergeCell ref="AQ9:AQ12"/>
    <mergeCell ref="AR9:AS10"/>
    <mergeCell ref="AT9:AV9"/>
    <mergeCell ref="AR11:AR12"/>
    <mergeCell ref="AC11:AC12"/>
    <mergeCell ref="AT10:AV10"/>
    <mergeCell ref="AN9:AO9"/>
    <mergeCell ref="AO11:AO12"/>
    <mergeCell ref="AS11:AS12"/>
    <mergeCell ref="AT11:AV11"/>
    <mergeCell ref="S11:S12"/>
    <mergeCell ref="C9:H10"/>
    <mergeCell ref="I9:J9"/>
    <mergeCell ref="K9:M9"/>
    <mergeCell ref="AC9:AE9"/>
    <mergeCell ref="I10:J10"/>
    <mergeCell ref="K10:M10"/>
    <mergeCell ref="V10:AA10"/>
    <mergeCell ref="AC10:AE10"/>
    <mergeCell ref="S8:U8"/>
    <mergeCell ref="S9:U9"/>
    <mergeCell ref="S10:U10"/>
    <mergeCell ref="T11:T12"/>
    <mergeCell ref="A5:AV5"/>
    <mergeCell ref="A6:B6"/>
    <mergeCell ref="A8:A12"/>
    <mergeCell ref="B8:B12"/>
    <mergeCell ref="C8:J8"/>
    <mergeCell ref="K8:M8"/>
    <mergeCell ref="AP9:AP12"/>
    <mergeCell ref="AF10:AM10"/>
    <mergeCell ref="AN10:AO10"/>
    <mergeCell ref="N8:N9"/>
    <mergeCell ref="O8:P9"/>
    <mergeCell ref="AQ8:AV8"/>
  </mergeCells>
  <pageMargins left="0.51181102362204722" right="0.31496062992125984" top="1.1417322834645669"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програми</vt:lpstr>
      <vt:lpstr>бюджет розвитку</vt:lpstr>
      <vt:lpstr>трансферти</vt:lpstr>
      <vt:lpstr>трансферти!Область_печати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2020-12-17T07:17:45Z</cp:lastPrinted>
  <dcterms:created xsi:type="dcterms:W3CDTF">2020-01-04T12:46:19Z</dcterms:created>
  <dcterms:modified xsi:type="dcterms:W3CDTF">2020-12-17T07:18:09Z</dcterms:modified>
</cp:coreProperties>
</file>