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УТОЧНЕННЯ 2020\ПРОЕКТ РІШЕННЯ ЛИСТОПАД\РІШЕННЯ 19\"/>
    </mc:Choice>
  </mc:AlternateContent>
  <bookViews>
    <workbookView xWindow="0" yWindow="0" windowWidth="20496" windowHeight="7692"/>
  </bookViews>
  <sheets>
    <sheet name="програми" sheetId="1" r:id="rId1"/>
    <sheet name="бюджет розвитку" sheetId="2" r:id="rId2"/>
    <sheet name="трансферти" sheetId="3" r:id="rId3"/>
  </sheets>
  <definedNames>
    <definedName name="_xlnm.Print_Area" localSheetId="2">трансферти!$A$1:$AS$16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2" l="1"/>
  <c r="I18" i="2"/>
  <c r="H42" i="1" l="1"/>
  <c r="I42" i="1"/>
  <c r="J42" i="1"/>
  <c r="G43" i="1"/>
  <c r="H36" i="1" l="1"/>
  <c r="I36" i="1"/>
  <c r="H47" i="1"/>
  <c r="G24" i="1"/>
  <c r="H51" i="1"/>
  <c r="H61" i="1"/>
  <c r="H57" i="1"/>
  <c r="H22" i="1"/>
  <c r="H19" i="1"/>
  <c r="I19" i="1"/>
  <c r="J19" i="1"/>
  <c r="I22" i="1" l="1"/>
  <c r="J22" i="1"/>
  <c r="G23" i="1"/>
  <c r="G22" i="1" s="1"/>
  <c r="H16" i="1"/>
  <c r="I16" i="1"/>
  <c r="J16" i="1"/>
  <c r="G14" i="1"/>
  <c r="H13" i="1"/>
  <c r="I13" i="1"/>
  <c r="J13" i="1"/>
  <c r="G13" i="1"/>
  <c r="H11" i="1"/>
  <c r="I11" i="1"/>
  <c r="J11" i="1"/>
  <c r="H64" i="1"/>
  <c r="I64" i="1"/>
  <c r="J64" i="1"/>
  <c r="I66" i="1" l="1"/>
  <c r="J66" i="1"/>
  <c r="H54" i="1"/>
  <c r="G45" i="1"/>
  <c r="G44" i="1"/>
  <c r="G46" i="1"/>
  <c r="G48" i="1"/>
  <c r="G40" i="1"/>
  <c r="H33" i="1"/>
  <c r="G33" i="1" s="1"/>
  <c r="H29" i="1"/>
  <c r="G29" i="1" s="1"/>
  <c r="G30" i="1"/>
  <c r="G31" i="1"/>
  <c r="G34" i="1"/>
  <c r="G37" i="1"/>
  <c r="G36" i="1" s="1"/>
  <c r="H26" i="1"/>
  <c r="G20" i="1"/>
  <c r="G19" i="1" s="1"/>
  <c r="G17" i="1"/>
  <c r="G16" i="1" s="1"/>
  <c r="G12" i="1"/>
  <c r="G11" i="1" s="1"/>
  <c r="G49" i="1"/>
  <c r="G52" i="1"/>
  <c r="G51" i="1" s="1"/>
  <c r="G54" i="1"/>
  <c r="G55" i="1"/>
  <c r="G58" i="1"/>
  <c r="G59" i="1"/>
  <c r="G60" i="1"/>
  <c r="G62" i="1"/>
  <c r="G61" i="1" s="1"/>
  <c r="G65" i="1"/>
  <c r="G64" i="1" s="1"/>
  <c r="G27" i="1"/>
  <c r="G42" i="1" l="1"/>
  <c r="G26" i="1"/>
  <c r="G57" i="1"/>
  <c r="G47" i="1"/>
  <c r="H39" i="1"/>
  <c r="G39" i="1" s="1"/>
  <c r="I22" i="2"/>
  <c r="G29" i="2"/>
  <c r="I26" i="2"/>
  <c r="I24" i="2" s="1"/>
  <c r="I12" i="2"/>
  <c r="I15" i="2"/>
  <c r="G66" i="1" l="1"/>
  <c r="H66" i="1"/>
  <c r="I11" i="2"/>
  <c r="I10" i="2" s="1"/>
  <c r="I29" i="2" s="1"/>
</calcChain>
</file>

<file path=xl/sharedStrings.xml><?xml version="1.0" encoding="utf-8"?>
<sst xmlns="http://schemas.openxmlformats.org/spreadsheetml/2006/main" count="341" uniqueCount="228">
  <si>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</si>
  <si>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</si>
  <si>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</si>
  <si>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</si>
  <si>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</si>
  <si>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</si>
  <si>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Найменування місцевої/регіональної програми</t>
  </si>
  <si>
    <t>Дата і номер документа, яким затверджено місцеву / регіональну програму</t>
  </si>
  <si>
    <t>Усього</t>
  </si>
  <si>
    <t>Загальний фонд</t>
  </si>
  <si>
    <t xml:space="preserve">Спеціальний фонд </t>
  </si>
  <si>
    <t>усього</t>
  </si>
  <si>
    <t>у тому числі бюджет розвитку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</si>
  <si>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</si>
  <si>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</si>
  <si>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</si>
  <si>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</si>
  <si>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</si>
  <si>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</si>
  <si>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</si>
  <si>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бюджету</t>
  </si>
  <si>
    <t>Найменування бюджету - одержувача/надавача міжбюджетного трансферту</t>
  </si>
  <si>
    <t>Трансферти з інших місцевих бюджетів</t>
  </si>
  <si>
    <t>дотація на:</t>
  </si>
  <si>
    <t>субвенції за рахунок відповідних субвенцій з державного бюджету</t>
  </si>
  <si>
    <t>субвенції за рахунок залишку коштів субвенцій з державного бюджету</t>
  </si>
  <si>
    <t>субвенції</t>
  </si>
  <si>
    <t>реверсна дотація</t>
  </si>
  <si>
    <t>загального фонду на:</t>
  </si>
  <si>
    <t>спеціального фонду на:</t>
  </si>
  <si>
    <t>поліпшення надання послуг</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</si>
  <si>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(41050100)</t>
  </si>
  <si>
    <t>надання пільг та житлових субсидій населенню на придбання твердого та рідкого пічного побутового палива і скрапленого газу (41050200)</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</si>
  <si>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(41050300)</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</si>
  <si>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(41050700)</t>
  </si>
  <si>
    <t>відшкодування вартості лікарських засобів для лікування окремих захворювань (41052000)</t>
  </si>
  <si>
    <t xml:space="preserve">здійснення переданих видатків у сфері: </t>
  </si>
  <si>
    <t>з них:</t>
  </si>
  <si>
    <t>за рахунок залишку коштів освітньої субвенції, що утворився на початок бюджетного періоду (41054000)</t>
  </si>
  <si>
    <t>утримання об'єктів спільного користування (41053300) та поліпшення надання послуг (41053900)</t>
  </si>
  <si>
    <t>співфінансування інвестиційних проектів (41053700)</t>
  </si>
  <si>
    <t>реалізацію заходів програми розвитку земельних відносин області (41053900)</t>
  </si>
  <si>
    <t>утримання дошкільних навчальних закладів (9150)</t>
  </si>
  <si>
    <t>утримання закладів культури (9150)</t>
  </si>
  <si>
    <t>закладів освіти (41040400)</t>
  </si>
  <si>
    <t>закладів охорони здоров"я (41040400)</t>
  </si>
  <si>
    <t>закладів та заходів соціального захисту (41040400)</t>
  </si>
  <si>
    <t>освіти за рахунок коштів освітньої субвенції на оплату праці з нарахуваннями педагогічних працівників інклюзивно-ресурсних центрів (41051000)</t>
  </si>
  <si>
    <t>охорони здоров’я на лікування хворих на цукровий та нецукровий діабет (41051500)</t>
  </si>
  <si>
    <t>оснащення закладів загальної середньої освіти засобами навчання та обладнанням для кабінетів природничо-математичних предметів 
(видатки розвитку)</t>
  </si>
  <si>
    <t>забезпечення належних санітарно-гігієнічних умов у приміщеннях закладів загальної середньої освіти (видатки споживання)</t>
  </si>
  <si>
    <t>закладів освіти</t>
  </si>
  <si>
    <t>закладів охорони здоров"я</t>
  </si>
  <si>
    <t>закладів культури</t>
  </si>
  <si>
    <t>закладів фізичної культури</t>
  </si>
  <si>
    <t>закладів та заходів соціального захисту</t>
  </si>
  <si>
    <t>заходи з мобілізаційної підготовки</t>
  </si>
  <si>
    <t>функціонування об"єднаного Трудового архіву</t>
  </si>
  <si>
    <t>до рішення Первозванівської сільської ради</t>
  </si>
  <si>
    <t>0100000</t>
  </si>
  <si>
    <t>Первозванівська сільська рада</t>
  </si>
  <si>
    <t>0110000</t>
  </si>
  <si>
    <t>0600000</t>
  </si>
  <si>
    <t>Відділ освіти, молоді та спорту, культури та туризму виконавчого комітету Первозванівської сільської ради</t>
  </si>
  <si>
    <t>0610000</t>
  </si>
  <si>
    <t>0610160</t>
  </si>
  <si>
    <t>0160</t>
  </si>
  <si>
    <t>0111</t>
  </si>
  <si>
    <t>Керівництво і управління у відповідній сфері у містах (місті Києві), селищах, селах, об`єднаних територіальних громадах</t>
  </si>
  <si>
    <t>0110150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</si>
  <si>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</si>
  <si>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ради</t>
  </si>
  <si>
    <t>0116013</t>
  </si>
  <si>
    <t>6013</t>
  </si>
  <si>
    <t>0620</t>
  </si>
  <si>
    <t>Забезпечення діяльності водопровідно-каналізаційного господарства</t>
  </si>
  <si>
    <t>0117330</t>
  </si>
  <si>
    <t>7330</t>
  </si>
  <si>
    <t>0443</t>
  </si>
  <si>
    <t>0117461</t>
  </si>
  <si>
    <t>7461</t>
  </si>
  <si>
    <t>0456</t>
  </si>
  <si>
    <t>Утримання та розвиток автомобільних доріг та дорожньої інфраструктури за рахунок коштів місцевого бюджету</t>
  </si>
  <si>
    <t>0611020</t>
  </si>
  <si>
    <t>1020</t>
  </si>
  <si>
    <t>0921</t>
  </si>
  <si>
    <t>Надання загальної середньої освіти закладами загальної середньої освіти (у тому числі з дошкільними підрозділами (відділеннями, групами))</t>
  </si>
  <si>
    <t>X</t>
  </si>
  <si>
    <t>Секретар сільської ради</t>
  </si>
  <si>
    <t>2019-2020</t>
  </si>
  <si>
    <t>Капітальний ремонт будівлі фельдшерсько-акушерського пункту с.Клинці (з виготовленням проектно-кошторисної документації)</t>
  </si>
  <si>
    <t>Вікторія ЛЕЩЕНКО</t>
  </si>
  <si>
    <t xml:space="preserve">Капітальний ремонт будівлі сільської ради за адресою: с. Первозванівка вул. Гагаріна, 1, Кіровоградський район Кіровоградська область </t>
  </si>
  <si>
    <t>Виготовлення проектно-кошторисної документації на будівництво водопроводу с.Зоря</t>
  </si>
  <si>
    <t>утримання об'єктів спільного користування та поліпшення надання послуг</t>
  </si>
  <si>
    <t>інші субвенції</t>
  </si>
  <si>
    <t>Трансфертиз місцевого бюджету іншим бюджетам</t>
  </si>
  <si>
    <t xml:space="preserve"> закладів охорони здоров'я</t>
  </si>
  <si>
    <t>Районний бюджет Кропивницького району</t>
  </si>
  <si>
    <t>Бюджет Первозванівської сільської ОТГ</t>
  </si>
  <si>
    <t>дотації з місцевого бюджету  за рахунок відповідної додаткової дотації з державного бюджету</t>
  </si>
  <si>
    <t xml:space="preserve">здійснення переданих видатків у сфері освіти та охорони здоров'я </t>
  </si>
  <si>
    <t>Трансферти з державного бюджету місцевим бюджетам</t>
  </si>
  <si>
    <t>Трансфертиз з інших місцевих бюджетів</t>
  </si>
  <si>
    <t>загального фонду</t>
  </si>
  <si>
    <t>0113241</t>
  </si>
  <si>
    <t>3241</t>
  </si>
  <si>
    <t>1090</t>
  </si>
  <si>
    <t>Забезпечення діяльності інших закладів у сфері соціального захисту і соціального забезпечення</t>
  </si>
  <si>
    <t>0611010</t>
  </si>
  <si>
    <t>1010</t>
  </si>
  <si>
    <t>0910</t>
  </si>
  <si>
    <t>Надання дошкільної освіти</t>
  </si>
  <si>
    <t>2.</t>
  </si>
  <si>
    <t xml:space="preserve">Програма про благоустрії населенних пунктів  Первозванівської сільської ради на 2016-2020 роки  </t>
  </si>
  <si>
    <t>від 18.12.2015 № 58</t>
  </si>
  <si>
    <t>1.</t>
  </si>
  <si>
    <t>0116030</t>
  </si>
  <si>
    <t>6030</t>
  </si>
  <si>
    <t>Організація благоустрою населених пунктів</t>
  </si>
  <si>
    <t>3.</t>
  </si>
  <si>
    <t>Програма розвитку земельних відносин на території Первозванівської сільської ради на 2019-2020 роки</t>
  </si>
  <si>
    <t>0117130</t>
  </si>
  <si>
    <t>7130</t>
  </si>
  <si>
    <t>0421</t>
  </si>
  <si>
    <t>Здійснення заходів із землеустрою</t>
  </si>
  <si>
    <t>0117350</t>
  </si>
  <si>
    <t>7350</t>
  </si>
  <si>
    <t>Розроблення схем планування та забудови територій (містобудівної документації)</t>
  </si>
  <si>
    <t>4.</t>
  </si>
  <si>
    <t>0117693</t>
  </si>
  <si>
    <t>7693</t>
  </si>
  <si>
    <t>0490</t>
  </si>
  <si>
    <t>Інші заходи, пов`язані з економічною діяльністю</t>
  </si>
  <si>
    <t>5.</t>
  </si>
  <si>
    <t>0118340</t>
  </si>
  <si>
    <t>8340</t>
  </si>
  <si>
    <t>0540</t>
  </si>
  <si>
    <t>Природоохоронні заходи за рахунок цільових фондів</t>
  </si>
  <si>
    <t>0615061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</si>
  <si>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</si>
  <si>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</si>
  <si>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</si>
  <si>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Будівництво інших об`єктів соціальної та виробничої інфраструктури комунальної власності</t>
  </si>
  <si>
    <t>0180</t>
  </si>
  <si>
    <t>0119770</t>
  </si>
  <si>
    <t>9770</t>
  </si>
  <si>
    <t>Інші субвенції з місцевого бюджету</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</si>
  <si>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</si>
  <si>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0611162</t>
  </si>
  <si>
    <t>1162</t>
  </si>
  <si>
    <t>0990</t>
  </si>
  <si>
    <t>Інші програми та заходи у сфері освіти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</si>
  <si>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</si>
  <si>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</si>
  <si>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</si>
  <si>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</si>
  <si>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0113033</t>
  </si>
  <si>
    <t>3033</t>
  </si>
  <si>
    <t>1070</t>
  </si>
  <si>
    <t>Компенсаційні виплати на пільговий проїзд автомобільним транспортом окремим категоріям громадян</t>
  </si>
  <si>
    <t>Комплексна соціальна програма оздоровлення та відпочинку дітей Первозванівської сільської ради на 2018-2022 роки</t>
  </si>
  <si>
    <t>Додаток 6</t>
  </si>
  <si>
    <t>Капітальний ремонт водопровідної мережі с. Степове Кропивницького району Кіровоградської області</t>
  </si>
  <si>
    <t>Програма економічного і соціального розвитку Первозванівської сільської ради (ОТГ) на 2019 - 2020 роки</t>
  </si>
  <si>
    <t>Програма фінансової підтримки комунальних підприємств Первозванівської сільської ради на 2020 рік</t>
  </si>
  <si>
    <t>Програма з розвитку і управління персоналом в Первозванівській сільській раді на 2019-2020 роки</t>
  </si>
  <si>
    <t>від 22.12.2018 № 533</t>
  </si>
  <si>
    <t>від 26.06.2019 № 756</t>
  </si>
  <si>
    <t xml:space="preserve">Програма підтримки адміністративного персоналу "Центр надання соціальних послуг" на території Первозванівської ОТГ на 2019 - 2020 роки </t>
  </si>
  <si>
    <t>0113191</t>
  </si>
  <si>
    <t>3191</t>
  </si>
  <si>
    <t>1030</t>
  </si>
  <si>
    <t>Інші видатки на соціальний захист ветеранів війни та праці</t>
  </si>
  <si>
    <t>0113242</t>
  </si>
  <si>
    <t>3242</t>
  </si>
  <si>
    <t>Інші заходи у сфері соціального захисту і соціального забезпечення</t>
  </si>
  <si>
    <t>Про затвердження Програми Поховання померлих одиноких громадян, осіб без певного місця проживання, громадян, від поховання яких відмовилися рідні, що проживали на території громади та знайдених на території Первозванівської сільської ради невпізнаних трупів на 2018-2022 роки</t>
  </si>
  <si>
    <t>від 27.04.2018 № 223</t>
  </si>
  <si>
    <t>від 30.07.2018 № 312</t>
  </si>
  <si>
    <t>від 08.11.2018 № 468</t>
  </si>
  <si>
    <t>від 22.12.2018 № 534</t>
  </si>
  <si>
    <t>від 16.02.2018 № 15/1</t>
  </si>
  <si>
    <t>від 20.12.2019 № 1006</t>
  </si>
  <si>
    <t>Розвиток фізичної культури і спорту в Первозванівській сільській раді на 2020 -2021 роки</t>
  </si>
  <si>
    <t>від 20.12.2019 № 1003</t>
  </si>
  <si>
    <t xml:space="preserve">"Програма підвезення вихованців дошкільних навчальних закладів, учнів загальноосвітніх навчальних закладів Первозванівської сільської ради на 2018-2020 роки.  </t>
  </si>
  <si>
    <t xml:space="preserve"> від 22.12.2017 № 66</t>
  </si>
  <si>
    <t>від 20.12.2019 № 1005</t>
  </si>
  <si>
    <t>Про забезпечення безкоштовного підвезення педагогічних працівників закладів освіти, що належать до комунальної власності Первозванівської сільської ради, розташованих у сільській місцевості, до місця роботи та у зворотному напрямку на 2020-2021 роки</t>
  </si>
  <si>
    <t xml:space="preserve">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2020-2021 роки </t>
  </si>
  <si>
    <t>від 20.12.2019 № 1007</t>
  </si>
  <si>
    <t>Питна вода у Первозванівській сільській раді на 2018-2020 роки</t>
  </si>
  <si>
    <t>від 27.04.2018 № 241</t>
  </si>
  <si>
    <t>Програма охорони навколишнього природного середовища на 2018-2021 роки</t>
  </si>
  <si>
    <t>від 22.12.2018 № 532</t>
  </si>
  <si>
    <t>Програма соціальної підтримки окремих категорій населення, учасників антитерористичної операції та членів їх сімей на 2019-2020 роки</t>
  </si>
  <si>
    <t>РАЗОМ</t>
  </si>
  <si>
    <t>8.</t>
  </si>
  <si>
    <t>9.</t>
  </si>
  <si>
    <t>11.</t>
  </si>
  <si>
    <t>14.</t>
  </si>
  <si>
    <t>Додаток 4</t>
  </si>
  <si>
    <t>Додаток 5</t>
  </si>
  <si>
    <t xml:space="preserve">Зміни до розподілу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2020 році
</t>
  </si>
  <si>
    <t xml:space="preserve">Зміни до розподілу видатків місцевого бюджету на реалізацію місцевих/регіональних програм у 2020 році   </t>
  </si>
  <si>
    <t>0110191</t>
  </si>
  <si>
    <t>0191</t>
  </si>
  <si>
    <t>Проведення місцевих виборів</t>
  </si>
  <si>
    <t xml:space="preserve"> Зміни до міжбюджетних трансфертів на 2020 рік        </t>
  </si>
  <si>
    <t>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</si>
  <si>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Будівництво інших об`єктів комунальної власності</t>
  </si>
  <si>
    <t>від 22 жовтня 2020 року № 1573</t>
  </si>
  <si>
    <t xml:space="preserve">Інші субвенції </t>
  </si>
  <si>
    <t>на заробітну плату з нарахування соціальним робітникам</t>
  </si>
  <si>
    <t>субвенція з державного бюджету місцевим бюджетам на здійснення заходів щодо соціально-економічного розвитку окремих територій</t>
  </si>
  <si>
    <t>Реконструкція вуличного освітлення від КТП-550 по вул.Шевченко, вул. Коноплянська, пров. Річковий с.Первозванівка Кіровоградського району Кіровоградської області</t>
  </si>
  <si>
    <t>Реконструкція вуличного освітлення від КТП-213 по вул Першотравнева с.Первозванівка Кропивницького району Кіровоградської області</t>
  </si>
  <si>
    <t>Реконструкція вуличного освітлення від КТП-507 по вул. Виноградна в с.Первозванівка Кропивницького району Кіровоградської області</t>
  </si>
  <si>
    <t>0611180</t>
  </si>
  <si>
    <t>1180</t>
  </si>
  <si>
    <t>Виконання заходів в рамках реалізації програми `Спроможна школа для кращих результатів`</t>
  </si>
  <si>
    <t>Капітальний ремонт із утеплення фасаду, та довстановлення вікон в будівлі КЗ "Первозванівське НВО" Загальноосвітня школа I-III ступенів дошкільний навчальний заклад Первозванівської сільської ради Кіровоградського району, Кіровоградської області"(корегування проектно-кошторисної документації)</t>
  </si>
  <si>
    <t>0617324</t>
  </si>
  <si>
    <t>7324</t>
  </si>
  <si>
    <t>Будівництво установ та закладів культури</t>
  </si>
  <si>
    <t>Реконструкція системи теплопостачання будинку культури та будівництво котельні за адресою: вул. Шкільна , 1 с. Калинівка Кіровоградського району, Кіровоградської  області</t>
  </si>
  <si>
    <t>від 27 листопада 2020 року №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</si>
</sst>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0"/>
      <color theme="1"/>
      <name val="Calibri"/>
      <family val="2"/>
      <charset val="204"/>
      <scheme val="minor"/>
    </font>
    <font>
      <sz val="11"/>
      <name val="Times New Roman"/>
      <family val="1"/>
      <charset val="204"/>
    </font>
    <font>
      <b/>
      <sz val="14"/>
      <name val="Times New Roman"/>
      <family val="1"/>
      <charset val="204"/>
    </font>
    <font>
      <sz val="8"/>
      <name val="Times New Roman"/>
      <family val="1"/>
      <charset val="204"/>
    </font>
    <font>
      <b/>
      <sz val="11"/>
      <name val="Times New Roman"/>
      <family val="1"/>
      <charset val="204"/>
    </font>
    <font>
      <sz val="10"/>
      <name val="Times New Roman"/>
      <family val="1"/>
      <charset val="204"/>
    </font>
    <font>
      <sz val="10"/>
      <name val="Arial Cyr"/>
      <charset val="204"/>
    </font>
    <font>
      <sz val="10"/>
      <color theme="1"/>
      <name val="Times New Roman"/>
      <family val="1"/>
      <charset val="204"/>
    </font>
    <font>
      <b/>
      <sz val="11"/>
      <color theme="1"/>
      <name val="Times New Roman"/>
      <family val="1"/>
      <charset val="204"/>
    </font>
    <font>
      <b/>
      <sz val="12"/>
      <color theme="1"/>
      <name val="Times New Roman"/>
      <family val="1"/>
      <charset val="204"/>
    </font>
    <font>
      <b/>
      <sz val="10"/>
      <color theme="1"/>
      <name val="Times New Roman"/>
      <family val="1"/>
      <charset val="204"/>
    </font>
    <font>
      <sz val="11"/>
      <color theme="1"/>
      <name val="Times New Roman"/>
      <family val="1"/>
      <charset val="204"/>
    </font>
    <font>
      <sz val="10"/>
      <color theme="1"/>
      <name val="Calibri"/>
      <family val="2"/>
      <charset val="204"/>
      <scheme val="minor"/>
    </font>
    <font>
      <b/>
      <sz val="10"/>
      <color theme="1"/>
      <name val="Calibri"/>
      <family val="2"/>
      <charset val="204"/>
      <scheme val="minor"/>
    </font>
    <font>
      <b/>
      <sz val="9"/>
      <color theme="1"/>
      <name val="Times New Roman"/>
      <family val="1"/>
      <charset val="204"/>
    </font>
    <font>
      <b/>
      <sz val="14"/>
      <color theme="1"/>
      <name val="Times New Roman"/>
      <family val="1"/>
      <charset val="204"/>
    </font>
    <font>
      <sz val="12"/>
      <color theme="1"/>
      <name val="Times New Roman"/>
      <family val="1"/>
      <charset val="204"/>
    </font>
    <font>
      <sz val="9"/>
      <color theme="1"/>
      <name val="Times New Roman"/>
      <family val="1"/>
      <charset val="204"/>
    </font>
    <font>
      <sz val="9"/>
      <name val="Times New Roman"/>
      <family val="1"/>
      <charset val="204"/>
    </font>
    <font>
      <sz val="14"/>
      <color theme="1"/>
      <name val="Times New Roman"/>
      <family val="1"/>
      <charset val="204"/>
    </font>
    <font>
      <i/>
      <sz val="9"/>
      <color theme="1"/>
      <name val="Times New Roman"/>
      <family val="1"/>
      <charset val="204"/>
    </font>
    <font>
      <sz val="10"/>
      <color indexed="8"/>
      <name val="Arial"/>
      <family val="2"/>
      <charset val="204"/>
    </font>
    <font>
      <i/>
      <sz val="9"/>
      <name val="Times New Roman"/>
      <family val="1"/>
      <charset val="204"/>
    </font>
    <font>
      <b/>
      <sz val="10"/>
      <name val="Times New Roman"/>
      <family val="1"/>
      <charset val="204"/>
    </font>
    <font>
      <b/>
      <sz val="9"/>
      <name val="Times New Roman"/>
      <family val="1"/>
      <charset val="204"/>
    </font>
    <font>
      <i/>
      <sz val="10"/>
      <color theme="1"/>
      <name val="Calibri"/>
      <family val="2"/>
      <charset val="204"/>
      <scheme val="minor"/>
    </font>
    <font>
      <i/>
      <sz val="10"/>
      <color theme="1"/>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scheme val="minor"/>
    </font>
  </fonts>
  <fills count="2">
    <fill>
      <patternFill patternType="none"/>
    </fill>
    <fill>
      <patternFill patternType="gray125"/>
    </fill>
  </fills>
  <borders count="14">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4">
    <xf numFmtId="0" fontId="0" fillId="0" borderId="0"/>
    <xf numFmtId="0" fontId="6" fillId="0" borderId="0"/>
    <xf numFmtId="0" fontId="21" fillId="0" borderId="0">
      <alignment vertical="top"/>
    </xf>
    <xf numFmtId="0" fontId="12" fillId="0" borderId="0"/>
  </cellStyleXfs>
  <cellXfs count="158">
    <xf numFmtId="0" fontId="0" fillId="0" borderId="0" xfId="0"/>
    <xf numFmtId="0" fontId="1" fillId="0" borderId="0" xfId="0" applyFont="1"/>
    <xf numFmtId="0" fontId="2" fillId="0" borderId="0" xfId="0" applyFont="1" applyAlignment="1">
      <alignment horizontal="center"/>
    </xf>
    <xf numFmtId="0" fontId="3" fillId="0" borderId="0" xfId="0" applyFont="1" applyBorder="1"/>
    <xf numFmtId="0" fontId="1" fillId="0" borderId="0" xfId="0" applyFont="1" applyBorder="1"/>
    <xf numFmtId="0" fontId="4" fillId="0" borderId="0" xfId="0" applyFont="1" applyAlignment="1">
      <alignment horizontal="center"/>
    </xf>
    <xf numFmtId="0" fontId="1" fillId="0" borderId="0" xfId="0" applyFont="1" applyAlignment="1">
      <alignment horizontal="right"/>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1" fontId="1" fillId="0" borderId="0" xfId="0" applyNumberFormat="1" applyFont="1" applyAlignment="1">
      <alignment horizontal="left" wrapText="1"/>
    </xf>
    <xf numFmtId="0" fontId="2" fillId="0" borderId="0" xfId="0" applyFont="1" applyAlignment="1">
      <alignment horizontal="center" wrapText="1"/>
    </xf>
    <xf numFmtId="0" fontId="1" fillId="0" borderId="0" xfId="0" applyFont="1" applyBorder="1" applyAlignment="1">
      <alignment horizontal="center" vertical="top" wrapText="1"/>
    </xf>
    <xf numFmtId="0" fontId="1" fillId="0" borderId="0" xfId="0" applyFont="1" applyBorder="1" applyAlignment="1">
      <alignment horizontal="right"/>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0" fillId="0" borderId="7" xfId="0" applyBorder="1" applyAlignment="1">
      <alignment horizontal="center" vertical="center" wrapText="1"/>
    </xf>
    <xf numFmtId="0" fontId="5" fillId="0" borderId="7" xfId="0" applyNumberFormat="1" applyFont="1" applyFill="1" applyBorder="1" applyAlignment="1" applyProtection="1">
      <alignment horizontal="center" vertical="center" wrapText="1"/>
    </xf>
    <xf numFmtId="0" fontId="7" fillId="0" borderId="0" xfId="0" applyFont="1" applyFill="1"/>
    <xf numFmtId="0" fontId="0" fillId="0" borderId="7" xfId="0" applyBorder="1"/>
    <xf numFmtId="0" fontId="8" fillId="0" borderId="7" xfId="0" quotePrefix="1" applyFont="1" applyFill="1" applyBorder="1" applyAlignment="1">
      <alignment horizontal="center" vertical="center" wrapText="1"/>
    </xf>
    <xf numFmtId="0" fontId="8" fillId="0" borderId="7" xfId="0"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2" fontId="9" fillId="0" borderId="7" xfId="0" quotePrefix="1" applyNumberFormat="1" applyFont="1" applyFill="1" applyBorder="1" applyAlignment="1">
      <alignment vertical="center" wrapText="1"/>
    </xf>
    <xf numFmtId="2" fontId="10" fillId="0" borderId="7" xfId="0" quotePrefix="1" applyNumberFormat="1" applyFont="1" applyFill="1" applyBorder="1" applyAlignment="1">
      <alignment vertical="center" wrapText="1"/>
    </xf>
    <xf numFmtId="0" fontId="11" fillId="0" borderId="7" xfId="0" quotePrefix="1" applyFont="1" applyFill="1" applyBorder="1" applyAlignment="1">
      <alignment horizontal="center" vertical="center" wrapText="1"/>
    </xf>
    <xf numFmtId="2" fontId="11" fillId="0" borderId="7" xfId="0" quotePrefix="1" applyNumberFormat="1" applyFont="1" applyFill="1" applyBorder="1" applyAlignment="1">
      <alignment horizontal="center" vertical="center" wrapText="1"/>
    </xf>
    <xf numFmtId="4" fontId="11" fillId="0" borderId="7" xfId="0" quotePrefix="1" applyNumberFormat="1" applyFont="1" applyFill="1" applyBorder="1" applyAlignment="1">
      <alignment horizontal="center" vertical="center" wrapText="1"/>
    </xf>
    <xf numFmtId="2" fontId="8" fillId="0" borderId="7" xfId="0" quotePrefix="1" applyNumberFormat="1" applyFont="1" applyFill="1" applyBorder="1" applyAlignment="1">
      <alignment vertical="center" wrapText="1"/>
    </xf>
    <xf numFmtId="0" fontId="13" fillId="0" borderId="7" xfId="0" applyFont="1" applyBorder="1"/>
    <xf numFmtId="0" fontId="7" fillId="0" borderId="0" xfId="0" applyFont="1"/>
    <xf numFmtId="0" fontId="10" fillId="0" borderId="0" xfId="0" applyFont="1"/>
    <xf numFmtId="0" fontId="7" fillId="0" borderId="0" xfId="0" applyFont="1" applyAlignment="1">
      <alignment horizontal="right"/>
    </xf>
    <xf numFmtId="0" fontId="7" fillId="0" borderId="7" xfId="0" applyFont="1" applyBorder="1"/>
    <xf numFmtId="0" fontId="10" fillId="0" borderId="7" xfId="0" applyFont="1" applyBorder="1"/>
    <xf numFmtId="0" fontId="16" fillId="0" borderId="0" xfId="0" applyFont="1"/>
    <xf numFmtId="0" fontId="11" fillId="0" borderId="7" xfId="0" applyFont="1" applyBorder="1"/>
    <xf numFmtId="0" fontId="1" fillId="0" borderId="3" xfId="0" applyFont="1" applyBorder="1" applyAlignment="1">
      <alignment vertical="center" wrapText="1"/>
    </xf>
    <xf numFmtId="0" fontId="1" fillId="0" borderId="4" xfId="0" applyFont="1" applyBorder="1" applyAlignment="1">
      <alignment vertical="center" wrapText="1"/>
    </xf>
    <xf numFmtId="0" fontId="7" fillId="0" borderId="0" xfId="0" applyFont="1" applyAlignment="1"/>
    <xf numFmtId="0" fontId="19" fillId="0" borderId="0" xfId="0" applyFont="1"/>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0" xfId="0" applyFont="1"/>
    <xf numFmtId="0" fontId="11" fillId="0" borderId="7" xfId="0" applyFont="1" applyBorder="1" applyAlignment="1">
      <alignment horizontal="center" vertical="center" wrapText="1"/>
    </xf>
    <xf numFmtId="0" fontId="1" fillId="0" borderId="7" xfId="0" applyFont="1" applyBorder="1" applyAlignment="1">
      <alignment wrapText="1"/>
    </xf>
    <xf numFmtId="0" fontId="1" fillId="0" borderId="7" xfId="0" applyFont="1" applyBorder="1"/>
    <xf numFmtId="0" fontId="20" fillId="0" borderId="7" xfId="0" quotePrefix="1" applyFont="1" applyFill="1" applyBorder="1" applyAlignment="1">
      <alignment horizontal="center" vertical="center" wrapText="1"/>
    </xf>
    <xf numFmtId="2" fontId="20" fillId="0" borderId="7" xfId="0" quotePrefix="1" applyNumberFormat="1" applyFont="1" applyFill="1" applyBorder="1" applyAlignment="1">
      <alignment horizontal="center" vertical="center" wrapText="1"/>
    </xf>
    <xf numFmtId="164" fontId="22" fillId="0" borderId="7" xfId="2" applyNumberFormat="1" applyFont="1" applyBorder="1" applyAlignment="1">
      <alignment vertical="center" wrapText="1"/>
    </xf>
    <xf numFmtId="0" fontId="22" fillId="0" borderId="7" xfId="0" applyFont="1" applyBorder="1" applyAlignment="1">
      <alignment horizontal="left" vertical="center" wrapText="1"/>
    </xf>
    <xf numFmtId="0" fontId="10" fillId="0" borderId="7" xfId="0" quotePrefix="1" applyFont="1" applyFill="1" applyBorder="1" applyAlignment="1">
      <alignment horizontal="center" vertical="center" wrapText="1"/>
    </xf>
    <xf numFmtId="0" fontId="23" fillId="0" borderId="7" xfId="0" quotePrefix="1" applyFont="1" applyFill="1" applyBorder="1" applyAlignment="1">
      <alignment horizontal="center" vertical="center" wrapText="1"/>
    </xf>
    <xf numFmtId="2" fontId="23" fillId="0" borderId="7" xfId="0" quotePrefix="1" applyNumberFormat="1" applyFont="1" applyFill="1" applyBorder="1" applyAlignment="1">
      <alignment horizontal="center" vertical="center" wrapText="1"/>
    </xf>
    <xf numFmtId="0" fontId="23" fillId="0" borderId="7" xfId="0" applyNumberFormat="1" applyFont="1" applyFill="1" applyBorder="1" applyAlignment="1" applyProtection="1">
      <alignment horizontal="left" vertical="center" wrapText="1"/>
    </xf>
    <xf numFmtId="0" fontId="18" fillId="0" borderId="7" xfId="0" quotePrefix="1" applyFont="1" applyFill="1" applyBorder="1" applyAlignment="1">
      <alignment horizontal="center" vertical="center" wrapText="1"/>
    </xf>
    <xf numFmtId="2" fontId="18" fillId="0" borderId="7" xfId="0" quotePrefix="1" applyNumberFormat="1" applyFont="1" applyFill="1" applyBorder="1" applyAlignment="1">
      <alignment horizontal="center" vertical="center" wrapText="1"/>
    </xf>
    <xf numFmtId="2" fontId="18" fillId="0" borderId="7" xfId="0" quotePrefix="1" applyNumberFormat="1" applyFont="1" applyFill="1" applyBorder="1" applyAlignment="1">
      <alignment vertical="center" wrapText="1"/>
    </xf>
    <xf numFmtId="0" fontId="22" fillId="0" borderId="7" xfId="0" quotePrefix="1" applyFont="1" applyFill="1" applyBorder="1" applyAlignment="1">
      <alignment horizontal="center" vertical="center" wrapText="1"/>
    </xf>
    <xf numFmtId="2" fontId="22" fillId="0" borderId="7" xfId="0" quotePrefix="1" applyNumberFormat="1" applyFont="1" applyFill="1" applyBorder="1" applyAlignment="1">
      <alignment horizontal="center" vertical="center" wrapText="1"/>
    </xf>
    <xf numFmtId="0" fontId="22" fillId="0" borderId="7" xfId="0" applyFont="1" applyBorder="1" applyAlignment="1">
      <alignment vertical="center" wrapText="1"/>
    </xf>
    <xf numFmtId="0" fontId="14" fillId="0" borderId="7"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2" fontId="24" fillId="0" borderId="7" xfId="0" quotePrefix="1" applyNumberFormat="1" applyFont="1" applyFill="1" applyBorder="1" applyAlignment="1">
      <alignment horizontal="center" vertical="center" wrapText="1"/>
    </xf>
    <xf numFmtId="0" fontId="24" fillId="0" borderId="7" xfId="0" applyNumberFormat="1" applyFont="1" applyFill="1" applyBorder="1" applyAlignment="1" applyProtection="1">
      <alignment horizontal="left" vertical="center" wrapText="1"/>
    </xf>
    <xf numFmtId="0" fontId="17" fillId="0" borderId="7" xfId="0" quotePrefix="1" applyFont="1" applyFill="1" applyBorder="1" applyAlignment="1">
      <alignment horizontal="center" vertical="center" wrapText="1"/>
    </xf>
    <xf numFmtId="2" fontId="17" fillId="0" borderId="7" xfId="0" quotePrefix="1" applyNumberFormat="1" applyFont="1" applyFill="1" applyBorder="1" applyAlignment="1">
      <alignment horizontal="center" vertical="center" wrapText="1"/>
    </xf>
    <xf numFmtId="2" fontId="17" fillId="0" borderId="7" xfId="0" quotePrefix="1" applyNumberFormat="1" applyFont="1" applyFill="1" applyBorder="1" applyAlignment="1">
      <alignment vertical="center" wrapText="1"/>
    </xf>
    <xf numFmtId="0" fontId="22" fillId="0" borderId="7" xfId="0" applyFont="1" applyBorder="1" applyAlignment="1">
      <alignment horizontal="justify" vertical="center"/>
    </xf>
    <xf numFmtId="0" fontId="25" fillId="0" borderId="7" xfId="0" applyFont="1" applyBorder="1"/>
    <xf numFmtId="4" fontId="17" fillId="0" borderId="7" xfId="0" quotePrefix="1" applyNumberFormat="1" applyFont="1" applyFill="1" applyBorder="1" applyAlignment="1">
      <alignment vertical="center" wrapText="1"/>
    </xf>
    <xf numFmtId="2" fontId="22" fillId="0" borderId="7" xfId="0" quotePrefix="1" applyNumberFormat="1" applyFont="1" applyFill="1" applyBorder="1" applyAlignment="1">
      <alignment vertical="center" wrapText="1"/>
    </xf>
    <xf numFmtId="0" fontId="7" fillId="0" borderId="7" xfId="0" quotePrefix="1" applyFont="1" applyFill="1" applyBorder="1" applyAlignment="1">
      <alignment horizontal="center" vertical="center" wrapText="1"/>
    </xf>
    <xf numFmtId="2" fontId="7" fillId="0" borderId="7" xfId="0" quotePrefix="1" applyNumberFormat="1" applyFont="1" applyFill="1" applyBorder="1" applyAlignment="1">
      <alignment horizontal="center" vertical="center" wrapText="1"/>
    </xf>
    <xf numFmtId="0" fontId="26" fillId="0" borderId="7" xfId="3" quotePrefix="1" applyFont="1" applyBorder="1" applyAlignment="1">
      <alignment horizontal="center" vertical="center" wrapText="1"/>
    </xf>
    <xf numFmtId="2" fontId="26" fillId="0" borderId="7" xfId="3" quotePrefix="1" applyNumberFormat="1" applyFont="1" applyBorder="1" applyAlignment="1">
      <alignment horizontal="center" vertical="center" wrapText="1"/>
    </xf>
    <xf numFmtId="0" fontId="7" fillId="0" borderId="7" xfId="3" quotePrefix="1" applyFont="1" applyBorder="1" applyAlignment="1">
      <alignment horizontal="center" vertical="center" wrapText="1"/>
    </xf>
    <xf numFmtId="2" fontId="7" fillId="0" borderId="7" xfId="3" quotePrefix="1" applyNumberFormat="1" applyFont="1" applyBorder="1" applyAlignment="1">
      <alignment horizontal="center" vertical="center" wrapText="1"/>
    </xf>
    <xf numFmtId="0" fontId="9" fillId="0" borderId="0" xfId="0" applyFont="1" applyFill="1" applyAlignment="1">
      <alignment horizontal="left"/>
    </xf>
    <xf numFmtId="0" fontId="9" fillId="0" borderId="0" xfId="0" applyFont="1"/>
    <xf numFmtId="0" fontId="22" fillId="0" borderId="7" xfId="0" applyFont="1" applyBorder="1" applyAlignment="1">
      <alignment horizontal="center" vertical="center" wrapText="1"/>
    </xf>
    <xf numFmtId="0" fontId="20" fillId="0" borderId="7" xfId="0" applyFont="1" applyBorder="1" applyAlignment="1">
      <alignment wrapText="1"/>
    </xf>
    <xf numFmtId="0" fontId="20" fillId="0" borderId="7" xfId="0" applyFont="1" applyBorder="1"/>
    <xf numFmtId="0" fontId="27" fillId="0" borderId="7" xfId="0" applyFont="1" applyBorder="1"/>
    <xf numFmtId="0" fontId="27" fillId="0" borderId="0" xfId="0" applyFont="1"/>
    <xf numFmtId="0" fontId="20" fillId="0" borderId="7" xfId="0" applyFont="1" applyBorder="1" applyAlignment="1">
      <alignment vertical="center" wrapText="1"/>
    </xf>
    <xf numFmtId="0" fontId="20" fillId="0" borderId="7" xfId="0" applyFont="1" applyBorder="1" applyAlignment="1">
      <alignment horizontal="left" vertical="center" wrapText="1"/>
    </xf>
    <xf numFmtId="0" fontId="20" fillId="0" borderId="0" xfId="0" applyFont="1"/>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0" fillId="0" borderId="7" xfId="0" applyFont="1" applyBorder="1"/>
    <xf numFmtId="2" fontId="20" fillId="0" borderId="7" xfId="0" quotePrefix="1" applyNumberFormat="1" applyFont="1" applyFill="1" applyBorder="1" applyAlignment="1">
      <alignment vertical="center" wrapText="1"/>
    </xf>
    <xf numFmtId="0" fontId="28" fillId="0" borderId="7" xfId="0" applyFont="1" applyBorder="1"/>
    <xf numFmtId="0" fontId="28" fillId="0" borderId="0" xfId="0" applyFont="1"/>
    <xf numFmtId="4" fontId="20" fillId="0" borderId="7" xfId="0" quotePrefix="1" applyNumberFormat="1" applyFont="1" applyFill="1" applyBorder="1" applyAlignment="1">
      <alignment horizontal="center" vertical="center" wrapText="1"/>
    </xf>
    <xf numFmtId="4" fontId="20" fillId="0" borderId="7" xfId="0" quotePrefix="1" applyNumberFormat="1" applyFont="1" applyFill="1" applyBorder="1" applyAlignment="1">
      <alignment vertical="center" wrapText="1"/>
    </xf>
    <xf numFmtId="0" fontId="0" fillId="0" borderId="7" xfId="0" applyFill="1" applyBorder="1"/>
    <xf numFmtId="0" fontId="20" fillId="0" borderId="7" xfId="0" applyFont="1" applyFill="1" applyBorder="1" applyAlignment="1">
      <alignment vertical="center" wrapText="1"/>
    </xf>
    <xf numFmtId="0" fontId="0" fillId="0" borderId="0" xfId="0" applyFill="1"/>
    <xf numFmtId="0" fontId="13" fillId="0" borderId="0" xfId="0" applyFont="1"/>
    <xf numFmtId="0" fontId="13" fillId="0" borderId="7" xfId="0" applyFont="1" applyBorder="1" applyAlignment="1">
      <alignment horizontal="center"/>
    </xf>
    <xf numFmtId="0" fontId="22" fillId="0" borderId="7" xfId="0" applyFont="1" applyFill="1" applyBorder="1" applyAlignment="1">
      <alignment horizontal="left" vertical="center" wrapText="1"/>
    </xf>
    <xf numFmtId="4" fontId="17" fillId="0" borderId="7" xfId="0" quotePrefix="1" applyNumberFormat="1" applyFont="1" applyFill="1" applyBorder="1" applyAlignment="1">
      <alignment horizontal="center" vertical="center" wrapText="1"/>
    </xf>
    <xf numFmtId="0" fontId="29" fillId="0" borderId="0" xfId="0" applyFont="1"/>
    <xf numFmtId="0" fontId="1" fillId="0" borderId="8" xfId="0" applyFont="1" applyBorder="1" applyAlignment="1">
      <alignment vertical="center" wrapText="1"/>
    </xf>
    <xf numFmtId="0" fontId="1" fillId="0" borderId="1" xfId="0" applyFont="1" applyBorder="1" applyAlignment="1">
      <alignment vertical="center" wrapText="1"/>
    </xf>
    <xf numFmtId="0" fontId="1" fillId="0" borderId="13" xfId="0" applyFont="1" applyBorder="1" applyAlignment="1">
      <alignment vertical="center" wrapText="1"/>
    </xf>
    <xf numFmtId="0" fontId="1" fillId="0" borderId="11" xfId="0" applyFont="1" applyBorder="1" applyAlignment="1">
      <alignment vertical="center" wrapText="1"/>
    </xf>
    <xf numFmtId="0" fontId="1" fillId="0" borderId="5" xfId="0" applyFont="1" applyBorder="1" applyAlignment="1">
      <alignment vertical="center" wrapText="1"/>
    </xf>
    <xf numFmtId="0" fontId="11" fillId="0" borderId="7" xfId="0" applyFont="1" applyBorder="1" applyAlignment="1">
      <alignment wrapText="1"/>
    </xf>
    <xf numFmtId="0" fontId="2" fillId="0" borderId="0" xfId="0" applyFont="1" applyAlignment="1">
      <alignment horizontal="center"/>
    </xf>
    <xf numFmtId="0" fontId="1" fillId="0" borderId="7" xfId="0" applyFont="1" applyBorder="1" applyAlignment="1">
      <alignment horizontal="center" vertical="center" wrapText="1"/>
    </xf>
    <xf numFmtId="0" fontId="1" fillId="0" borderId="7" xfId="0" applyFont="1"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xf>
    <xf numFmtId="0" fontId="1" fillId="0" borderId="0" xfId="0" applyFont="1" applyBorder="1" applyAlignment="1"/>
    <xf numFmtId="0" fontId="5" fillId="0" borderId="7" xfId="0" applyNumberFormat="1" applyFont="1" applyFill="1" applyBorder="1" applyAlignment="1" applyProtection="1">
      <alignment horizontal="center" vertical="center" wrapText="1"/>
    </xf>
    <xf numFmtId="0" fontId="1" fillId="0" borderId="7" xfId="0" applyNumberFormat="1" applyFont="1" applyFill="1" applyBorder="1" applyAlignment="1" applyProtection="1">
      <alignment horizontal="center" vertical="center" wrapText="1"/>
    </xf>
    <xf numFmtId="1" fontId="1" fillId="0" borderId="0" xfId="0" applyNumberFormat="1" applyFont="1" applyAlignment="1">
      <alignment horizontal="left" wrapText="1"/>
    </xf>
    <xf numFmtId="0" fontId="2" fillId="0" borderId="0" xfId="0" applyFont="1" applyAlignment="1">
      <alignment horizontal="center" wrapText="1"/>
    </xf>
    <xf numFmtId="0" fontId="7" fillId="0" borderId="0" xfId="0" applyFont="1" applyAlignment="1">
      <alignment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5" fillId="0" borderId="0" xfId="0" applyFont="1" applyAlignment="1">
      <alignment horizontal="center"/>
    </xf>
    <xf numFmtId="0" fontId="1" fillId="0" borderId="9" xfId="0" applyFont="1" applyBorder="1" applyAlignment="1">
      <alignment horizontal="center" vertical="center" wrapText="1"/>
    </xf>
    <xf numFmtId="0" fontId="11" fillId="0" borderId="6" xfId="0" applyFont="1" applyBorder="1" applyAlignment="1"/>
    <xf numFmtId="0" fontId="11" fillId="0" borderId="6" xfId="0" applyFont="1" applyBorder="1" applyAlignment="1">
      <alignment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7" xfId="0" applyFont="1" applyBorder="1" applyAlignment="1">
      <alignment horizont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xf numFmtId="0" fontId="9" fillId="0" borderId="0" xfId="0" applyFont="1" applyAlignment="1">
      <alignment horizontal="right"/>
    </xf>
    <xf numFmtId="0" fontId="1" fillId="0" borderId="12" xfId="0" applyFont="1" applyBorder="1" applyAlignment="1">
      <alignment horizontal="center" vertical="center" wrapText="1"/>
    </xf>
    <xf numFmtId="0" fontId="1" fillId="0" borderId="10" xfId="0" applyFont="1" applyBorder="1" applyAlignment="1"/>
    <xf numFmtId="0" fontId="1" fillId="0" borderId="7"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7" fillId="0" borderId="7" xfId="0" applyFont="1" applyBorder="1" applyAlignment="1">
      <alignment vertical="center" wrapText="1"/>
    </xf>
    <xf numFmtId="0" fontId="7" fillId="0" borderId="7" xfId="0" applyFont="1" applyBorder="1" applyAlignment="1">
      <alignment horizontal="center"/>
    </xf>
    <xf numFmtId="4" fontId="10" fillId="0" borderId="7" xfId="0" quotePrefix="1" applyNumberFormat="1" applyFont="1" applyFill="1" applyBorder="1" applyAlignment="1">
      <alignment horizontal="center" vertical="center" wrapText="1"/>
    </xf>
    <xf numFmtId="4" fontId="10" fillId="0" borderId="7" xfId="0" quotePrefix="1" applyNumberFormat="1" applyFont="1" applyFill="1" applyBorder="1" applyAlignment="1">
      <alignment vertical="center" wrapText="1"/>
    </xf>
    <xf numFmtId="164" fontId="5" fillId="0" borderId="7" xfId="2" applyNumberFormat="1" applyFont="1" applyFill="1" applyBorder="1" applyAlignment="1">
      <alignment horizontal="left" vertical="center" wrapText="1"/>
    </xf>
    <xf numFmtId="2" fontId="7" fillId="0" borderId="7" xfId="0" quotePrefix="1" applyNumberFormat="1" applyFont="1" applyFill="1" applyBorder="1" applyAlignment="1">
      <alignment vertical="center" wrapText="1"/>
    </xf>
    <xf numFmtId="0" fontId="10" fillId="0" borderId="7" xfId="0"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2" fontId="10" fillId="0" borderId="7" xfId="0" quotePrefix="1" applyNumberFormat="1" applyFont="1" applyFill="1" applyBorder="1" applyAlignment="1">
      <alignment horizontal="center" vertical="center" wrapText="1"/>
    </xf>
    <xf numFmtId="0" fontId="10" fillId="0" borderId="7" xfId="1" applyFont="1" applyFill="1" applyBorder="1" applyAlignment="1">
      <alignment vertical="center" wrapText="1"/>
    </xf>
    <xf numFmtId="0" fontId="7" fillId="0" borderId="7" xfId="1" applyFont="1" applyFill="1" applyBorder="1" applyAlignment="1">
      <alignment vertical="center" wrapText="1"/>
    </xf>
    <xf numFmtId="0" fontId="10" fillId="0" borderId="7" xfId="0" applyFont="1" applyBorder="1" applyAlignment="1">
      <alignment horizontal="center"/>
    </xf>
    <xf numFmtId="0" fontId="5" fillId="0" borderId="7" xfId="0" applyNumberFormat="1" applyFont="1" applyFill="1" applyBorder="1" applyAlignment="1" applyProtection="1">
      <alignment horizontal="left" vertical="center" wrapText="1"/>
    </xf>
  </cellXfs>
  <cellStyles count="4">
    <cellStyle name="Звичайний_Додаток _ 3 зм_ни 4575" xfId="2"/>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topLeftCell="B4" zoomScaleNormal="100" workbookViewId="0">
      <selection activeCell="G4" sqref="G4"/>
    </sheetView>
  </sheetViews>
  <sheetFormatPr defaultRowHeight="13.8" x14ac:dyDescent="0.3"/>
  <cols>
    <col min="1" max="1" width="12.44140625" customWidth="1"/>
    <col min="2" max="2" width="13.6640625" customWidth="1"/>
    <col min="3" max="3" width="14.21875" customWidth="1"/>
    <col min="4" max="4" width="54.33203125" customWidth="1"/>
    <col min="5" max="5" width="55.21875" customWidth="1"/>
    <col min="6" max="6" width="13" customWidth="1"/>
    <col min="7" max="7" width="11" customWidth="1"/>
    <col min="8" max="8" width="11.44140625" customWidth="1"/>
    <col min="9" max="9" width="10.88671875" customWidth="1"/>
    <col min="10" max="10" width="12" customWidth="1"/>
  </cols>
  <sheetData>
    <row r="1" spans="1:10" x14ac:dyDescent="0.3">
      <c r="G1" s="17" t="s">
        <v>203</v>
      </c>
    </row>
    <row r="2" spans="1:10" x14ac:dyDescent="0.3">
      <c r="G2" s="17" t="s">
        <v>58</v>
      </c>
    </row>
    <row r="3" spans="1:10" x14ac:dyDescent="0.3">
      <c r="G3" s="17" t="s">
        <v>227</v>
      </c>
    </row>
    <row r="5" spans="1:10" ht="17.399999999999999" x14ac:dyDescent="0.3">
      <c r="A5" s="1"/>
      <c r="B5" s="1"/>
      <c r="C5" s="114" t="s">
        <v>205</v>
      </c>
      <c r="D5" s="114"/>
      <c r="E5" s="114"/>
      <c r="F5" s="114"/>
      <c r="G5" s="114"/>
      <c r="H5" s="114"/>
      <c r="I5" s="114"/>
      <c r="J5" s="114"/>
    </row>
    <row r="6" spans="1:10" ht="17.399999999999999" x14ac:dyDescent="0.3">
      <c r="A6" s="118">
        <v>11510000000</v>
      </c>
      <c r="B6" s="118"/>
      <c r="C6" s="2"/>
      <c r="D6" s="2"/>
      <c r="E6" s="2"/>
      <c r="F6" s="2"/>
      <c r="G6" s="2"/>
      <c r="H6" s="2"/>
      <c r="I6" s="2"/>
      <c r="J6" s="2"/>
    </row>
    <row r="7" spans="1:10" ht="14.4" x14ac:dyDescent="0.3">
      <c r="A7" s="3" t="s">
        <v>0</v>
      </c>
      <c r="B7" s="4"/>
      <c r="C7" s="5"/>
      <c r="D7" s="115"/>
      <c r="E7" s="115"/>
      <c r="F7" s="115"/>
      <c r="G7" s="115"/>
      <c r="H7" s="115"/>
      <c r="I7" s="115"/>
      <c r="J7" s="6" t="s">
        <v>1</v>
      </c>
    </row>
    <row r="8" spans="1:10" x14ac:dyDescent="0.3">
      <c r="A8" s="116" t="s">
        <v>2</v>
      </c>
      <c r="B8" s="116" t="s">
        <v>3</v>
      </c>
      <c r="C8" s="116" t="s">
        <v>4</v>
      </c>
      <c r="D8" s="117" t="s">
        <v>5</v>
      </c>
      <c r="E8" s="112" t="s">
        <v>6</v>
      </c>
      <c r="F8" s="112" t="s">
        <v>7</v>
      </c>
      <c r="G8" s="112" t="s">
        <v>8</v>
      </c>
      <c r="H8" s="112" t="s">
        <v>9</v>
      </c>
      <c r="I8" s="112" t="s">
        <v>10</v>
      </c>
      <c r="J8" s="113"/>
    </row>
    <row r="9" spans="1:10" ht="90" customHeight="1" x14ac:dyDescent="0.3">
      <c r="A9" s="113"/>
      <c r="B9" s="113"/>
      <c r="C9" s="113"/>
      <c r="D9" s="113"/>
      <c r="E9" s="113"/>
      <c r="F9" s="112"/>
      <c r="G9" s="112"/>
      <c r="H9" s="112"/>
      <c r="I9" s="8" t="s">
        <v>11</v>
      </c>
      <c r="J9" s="8" t="s">
        <v>12</v>
      </c>
    </row>
    <row r="10" spans="1:10" ht="31.2" hidden="1" customHeight="1" x14ac:dyDescent="0.3">
      <c r="A10" s="15" t="s">
        <v>116</v>
      </c>
      <c r="B10" s="15"/>
      <c r="C10" s="15"/>
      <c r="D10" s="15"/>
      <c r="E10" s="86" t="s">
        <v>166</v>
      </c>
      <c r="F10" s="80" t="s">
        <v>167</v>
      </c>
      <c r="G10" s="13"/>
      <c r="H10" s="13"/>
      <c r="I10" s="13"/>
      <c r="J10" s="13"/>
    </row>
    <row r="11" spans="1:10" ht="23.25" hidden="1" customHeight="1" x14ac:dyDescent="0.3">
      <c r="A11" s="19" t="s">
        <v>61</v>
      </c>
      <c r="B11" s="20"/>
      <c r="C11" s="21"/>
      <c r="D11" s="22" t="s">
        <v>60</v>
      </c>
      <c r="E11" s="18"/>
      <c r="F11" s="18"/>
      <c r="G11" s="28">
        <f>G12</f>
        <v>0</v>
      </c>
      <c r="H11" s="28">
        <f t="shared" ref="H11:J11" si="0">H12</f>
        <v>0</v>
      </c>
      <c r="I11" s="28">
        <f t="shared" si="0"/>
        <v>0</v>
      </c>
      <c r="J11" s="28">
        <f t="shared" si="0"/>
        <v>0</v>
      </c>
    </row>
    <row r="12" spans="1:10" ht="44.25" hidden="1" customHeight="1" x14ac:dyDescent="0.3">
      <c r="A12" s="24" t="s">
        <v>69</v>
      </c>
      <c r="B12" s="24" t="s">
        <v>70</v>
      </c>
      <c r="C12" s="25" t="s">
        <v>67</v>
      </c>
      <c r="D12" s="67" t="s">
        <v>71</v>
      </c>
      <c r="E12" s="18"/>
      <c r="F12" s="18"/>
      <c r="G12" s="18">
        <f t="shared" ref="G12:G26" si="1">H12+I12</f>
        <v>0</v>
      </c>
      <c r="H12" s="18"/>
      <c r="I12" s="18"/>
      <c r="J12" s="18"/>
    </row>
    <row r="13" spans="1:10" ht="42.6" hidden="1" customHeight="1" x14ac:dyDescent="0.3">
      <c r="A13" s="19" t="s">
        <v>64</v>
      </c>
      <c r="B13" s="24"/>
      <c r="C13" s="25"/>
      <c r="D13" s="27" t="s">
        <v>63</v>
      </c>
      <c r="E13" s="18"/>
      <c r="F13" s="18"/>
      <c r="G13" s="28">
        <f>G14</f>
        <v>0</v>
      </c>
      <c r="H13" s="28">
        <f t="shared" ref="H13:J13" si="2">H14</f>
        <v>0</v>
      </c>
      <c r="I13" s="28">
        <f t="shared" si="2"/>
        <v>0</v>
      </c>
      <c r="J13" s="28">
        <f t="shared" si="2"/>
        <v>0</v>
      </c>
    </row>
    <row r="14" spans="1:10" ht="30" hidden="1" customHeight="1" x14ac:dyDescent="0.3">
      <c r="A14" s="24" t="s">
        <v>65</v>
      </c>
      <c r="B14" s="24" t="s">
        <v>66</v>
      </c>
      <c r="C14" s="25" t="s">
        <v>67</v>
      </c>
      <c r="D14" s="67" t="s">
        <v>68</v>
      </c>
      <c r="E14" s="18"/>
      <c r="F14" s="18"/>
      <c r="G14" s="18">
        <f>H14</f>
        <v>0</v>
      </c>
      <c r="H14" s="18"/>
      <c r="I14" s="18"/>
      <c r="J14" s="18"/>
    </row>
    <row r="15" spans="1:10" s="84" customFormat="1" ht="42" hidden="1" customHeight="1" x14ac:dyDescent="0.25">
      <c r="A15" s="65" t="s">
        <v>113</v>
      </c>
      <c r="B15" s="65"/>
      <c r="C15" s="66"/>
      <c r="D15" s="67"/>
      <c r="E15" s="85" t="s">
        <v>169</v>
      </c>
      <c r="F15" s="85" t="s">
        <v>168</v>
      </c>
      <c r="G15" s="83"/>
      <c r="H15" s="83"/>
      <c r="I15" s="83"/>
      <c r="J15" s="83"/>
    </row>
    <row r="16" spans="1:10" ht="27" hidden="1" customHeight="1" x14ac:dyDescent="0.3">
      <c r="A16" s="19" t="s">
        <v>61</v>
      </c>
      <c r="B16" s="20"/>
      <c r="C16" s="21"/>
      <c r="D16" s="27" t="s">
        <v>60</v>
      </c>
      <c r="E16" s="18"/>
      <c r="F16" s="18"/>
      <c r="G16" s="28">
        <f>G17</f>
        <v>0</v>
      </c>
      <c r="H16" s="28">
        <f t="shared" ref="H16:J16" si="3">H17</f>
        <v>0</v>
      </c>
      <c r="I16" s="28">
        <f t="shared" si="3"/>
        <v>0</v>
      </c>
      <c r="J16" s="28">
        <f t="shared" si="3"/>
        <v>0</v>
      </c>
    </row>
    <row r="17" spans="1:10" ht="30.6" hidden="1" customHeight="1" x14ac:dyDescent="0.3">
      <c r="A17" s="24" t="s">
        <v>105</v>
      </c>
      <c r="B17" s="24" t="s">
        <v>106</v>
      </c>
      <c r="C17" s="25" t="s">
        <v>107</v>
      </c>
      <c r="D17" s="67" t="s">
        <v>108</v>
      </c>
      <c r="E17" s="18"/>
      <c r="F17" s="18"/>
      <c r="G17" s="18">
        <f t="shared" si="1"/>
        <v>0</v>
      </c>
      <c r="H17" s="18"/>
      <c r="I17" s="18"/>
      <c r="J17" s="18"/>
    </row>
    <row r="18" spans="1:10" s="93" customFormat="1" ht="44.4" hidden="1" customHeight="1" x14ac:dyDescent="0.25">
      <c r="A18" s="47" t="s">
        <v>120</v>
      </c>
      <c r="B18" s="47"/>
      <c r="C18" s="48"/>
      <c r="D18" s="91"/>
      <c r="E18" s="50" t="s">
        <v>186</v>
      </c>
      <c r="F18" s="50" t="s">
        <v>187</v>
      </c>
      <c r="G18" s="92"/>
      <c r="H18" s="92"/>
      <c r="I18" s="92"/>
      <c r="J18" s="92"/>
    </row>
    <row r="19" spans="1:10" ht="44.4" hidden="1" customHeight="1" x14ac:dyDescent="0.3">
      <c r="A19" s="19" t="s">
        <v>64</v>
      </c>
      <c r="B19" s="20"/>
      <c r="C19" s="21"/>
      <c r="D19" s="27" t="s">
        <v>63</v>
      </c>
      <c r="E19" s="18"/>
      <c r="F19" s="18"/>
      <c r="G19" s="28">
        <f>G20</f>
        <v>0</v>
      </c>
      <c r="H19" s="28">
        <f t="shared" ref="H19:J19" si="4">H20</f>
        <v>0</v>
      </c>
      <c r="I19" s="28">
        <f t="shared" si="4"/>
        <v>0</v>
      </c>
      <c r="J19" s="28">
        <f t="shared" si="4"/>
        <v>0</v>
      </c>
    </row>
    <row r="20" spans="1:10" ht="38.4" hidden="1" customHeight="1" x14ac:dyDescent="0.3">
      <c r="A20" s="24" t="s">
        <v>83</v>
      </c>
      <c r="B20" s="24" t="s">
        <v>84</v>
      </c>
      <c r="C20" s="26" t="s">
        <v>85</v>
      </c>
      <c r="D20" s="70" t="s">
        <v>86</v>
      </c>
      <c r="E20" s="18"/>
      <c r="F20" s="18"/>
      <c r="G20" s="18">
        <f t="shared" si="1"/>
        <v>0</v>
      </c>
      <c r="H20" s="18"/>
      <c r="I20" s="18"/>
      <c r="J20" s="18"/>
    </row>
    <row r="21" spans="1:10" s="93" customFormat="1" ht="67.2" hidden="1" customHeight="1" x14ac:dyDescent="0.25">
      <c r="A21" s="47" t="s">
        <v>129</v>
      </c>
      <c r="B21" s="47"/>
      <c r="C21" s="94"/>
      <c r="D21" s="95"/>
      <c r="E21" s="50" t="s">
        <v>189</v>
      </c>
      <c r="F21" s="85" t="s">
        <v>188</v>
      </c>
      <c r="G21" s="92"/>
      <c r="H21" s="92"/>
      <c r="I21" s="92"/>
      <c r="J21" s="92"/>
    </row>
    <row r="22" spans="1:10" ht="42" hidden="1" customHeight="1" x14ac:dyDescent="0.3">
      <c r="A22" s="19" t="s">
        <v>64</v>
      </c>
      <c r="B22" s="20"/>
      <c r="C22" s="21"/>
      <c r="D22" s="27" t="s">
        <v>63</v>
      </c>
      <c r="E22" s="18"/>
      <c r="F22" s="18"/>
      <c r="G22" s="28">
        <f>G23+G24</f>
        <v>0</v>
      </c>
      <c r="H22" s="28">
        <f>H23+H24</f>
        <v>0</v>
      </c>
      <c r="I22" s="28">
        <f t="shared" ref="I22:J22" si="5">I23</f>
        <v>0</v>
      </c>
      <c r="J22" s="28">
        <f t="shared" si="5"/>
        <v>0</v>
      </c>
    </row>
    <row r="23" spans="1:10" ht="36" hidden="1" customHeight="1" x14ac:dyDescent="0.3">
      <c r="A23" s="24" t="s">
        <v>83</v>
      </c>
      <c r="B23" s="24" t="s">
        <v>84</v>
      </c>
      <c r="C23" s="26" t="s">
        <v>85</v>
      </c>
      <c r="D23" s="70" t="s">
        <v>86</v>
      </c>
      <c r="E23" s="18"/>
      <c r="F23" s="18"/>
      <c r="G23" s="18">
        <f>H23+I23</f>
        <v>0</v>
      </c>
      <c r="H23" s="18"/>
      <c r="I23" s="18"/>
      <c r="J23" s="18"/>
    </row>
    <row r="24" spans="1:10" s="84" customFormat="1" ht="25.2" hidden="1" customHeight="1" x14ac:dyDescent="0.3">
      <c r="A24" s="72" t="s">
        <v>109</v>
      </c>
      <c r="B24" s="72" t="s">
        <v>110</v>
      </c>
      <c r="C24" s="73" t="s">
        <v>111</v>
      </c>
      <c r="D24" s="67" t="s">
        <v>112</v>
      </c>
      <c r="E24" s="83"/>
      <c r="F24" s="83"/>
      <c r="G24" s="90">
        <f>H24</f>
        <v>0</v>
      </c>
      <c r="H24" s="90"/>
      <c r="I24" s="83"/>
      <c r="J24" s="83"/>
    </row>
    <row r="25" spans="1:10" ht="35.4" hidden="1" customHeight="1" x14ac:dyDescent="0.3">
      <c r="A25" s="47" t="s">
        <v>134</v>
      </c>
      <c r="B25" s="47"/>
      <c r="C25" s="48"/>
      <c r="D25" s="49"/>
      <c r="E25" s="49" t="s">
        <v>114</v>
      </c>
      <c r="F25" s="50" t="s">
        <v>115</v>
      </c>
      <c r="G25" s="18"/>
      <c r="H25" s="18"/>
      <c r="I25" s="18"/>
      <c r="J25" s="18"/>
    </row>
    <row r="26" spans="1:10" ht="22.5" hidden="1" customHeight="1" x14ac:dyDescent="0.3">
      <c r="A26" s="51" t="s">
        <v>59</v>
      </c>
      <c r="B26" s="52"/>
      <c r="C26" s="53"/>
      <c r="D26" s="54" t="s">
        <v>60</v>
      </c>
      <c r="E26" s="18"/>
      <c r="F26" s="18"/>
      <c r="G26" s="28">
        <f t="shared" si="1"/>
        <v>0</v>
      </c>
      <c r="H26" s="28">
        <f>H27</f>
        <v>0</v>
      </c>
      <c r="I26" s="18"/>
      <c r="J26" s="18"/>
    </row>
    <row r="27" spans="1:10" ht="21" hidden="1" customHeight="1" x14ac:dyDescent="0.3">
      <c r="A27" s="55" t="s">
        <v>117</v>
      </c>
      <c r="B27" s="55" t="s">
        <v>118</v>
      </c>
      <c r="C27" s="56" t="s">
        <v>74</v>
      </c>
      <c r="D27" s="57" t="s">
        <v>119</v>
      </c>
      <c r="E27" s="18"/>
      <c r="F27" s="18"/>
      <c r="G27" s="18">
        <f>H27+I27</f>
        <v>0</v>
      </c>
      <c r="H27" s="18"/>
      <c r="I27" s="18"/>
      <c r="J27" s="18"/>
    </row>
    <row r="28" spans="1:10" ht="33.6" customHeight="1" x14ac:dyDescent="0.3">
      <c r="A28" s="58" t="s">
        <v>116</v>
      </c>
      <c r="B28" s="58"/>
      <c r="C28" s="59"/>
      <c r="E28" s="60" t="s">
        <v>121</v>
      </c>
      <c r="F28" s="50" t="s">
        <v>180</v>
      </c>
      <c r="G28" s="69"/>
      <c r="H28" s="69"/>
      <c r="I28" s="18"/>
      <c r="J28" s="18"/>
    </row>
    <row r="29" spans="1:10" ht="21" customHeight="1" x14ac:dyDescent="0.3">
      <c r="A29" s="61" t="s">
        <v>59</v>
      </c>
      <c r="B29" s="62"/>
      <c r="C29" s="63"/>
      <c r="D29" s="64" t="s">
        <v>60</v>
      </c>
      <c r="E29" s="18"/>
      <c r="F29" s="18"/>
      <c r="G29" s="28">
        <f t="shared" ref="G29:G37" si="6">H29+I29</f>
        <v>-45000</v>
      </c>
      <c r="H29" s="28">
        <f>H30</f>
        <v>-45000</v>
      </c>
      <c r="I29" s="18"/>
      <c r="J29" s="18"/>
    </row>
    <row r="30" spans="1:10" ht="18" customHeight="1" x14ac:dyDescent="0.3">
      <c r="A30" s="65" t="s">
        <v>122</v>
      </c>
      <c r="B30" s="65" t="s">
        <v>123</v>
      </c>
      <c r="C30" s="66" t="s">
        <v>124</v>
      </c>
      <c r="D30" s="67" t="s">
        <v>125</v>
      </c>
      <c r="E30" s="18"/>
      <c r="F30" s="18"/>
      <c r="G30" s="18">
        <f t="shared" si="6"/>
        <v>-45000</v>
      </c>
      <c r="H30" s="18">
        <v>-45000</v>
      </c>
      <c r="I30" s="18"/>
      <c r="J30" s="18"/>
    </row>
    <row r="31" spans="1:10" ht="33" hidden="1" customHeight="1" x14ac:dyDescent="0.3">
      <c r="A31" s="55" t="s">
        <v>126</v>
      </c>
      <c r="B31" s="55" t="s">
        <v>127</v>
      </c>
      <c r="C31" s="56" t="s">
        <v>78</v>
      </c>
      <c r="D31" s="57" t="s">
        <v>128</v>
      </c>
      <c r="E31" s="18"/>
      <c r="F31" s="18"/>
      <c r="G31" s="18">
        <f t="shared" si="6"/>
        <v>0</v>
      </c>
      <c r="H31" s="18"/>
      <c r="I31" s="18"/>
      <c r="J31" s="18"/>
    </row>
    <row r="32" spans="1:10" ht="30" customHeight="1" x14ac:dyDescent="0.3">
      <c r="A32" s="58" t="s">
        <v>113</v>
      </c>
      <c r="B32" s="58"/>
      <c r="C32" s="59"/>
      <c r="D32" s="68"/>
      <c r="E32" s="50" t="s">
        <v>165</v>
      </c>
      <c r="F32" s="85" t="s">
        <v>183</v>
      </c>
      <c r="G32" s="69"/>
      <c r="H32" s="69"/>
      <c r="I32" s="18"/>
      <c r="J32" s="18"/>
    </row>
    <row r="33" spans="1:10" ht="18" customHeight="1" x14ac:dyDescent="0.3">
      <c r="A33" s="61" t="s">
        <v>59</v>
      </c>
      <c r="B33" s="62"/>
      <c r="C33" s="63"/>
      <c r="D33" s="64" t="s">
        <v>60</v>
      </c>
      <c r="E33" s="18"/>
      <c r="F33" s="18"/>
      <c r="G33" s="28">
        <f t="shared" si="6"/>
        <v>200000</v>
      </c>
      <c r="H33" s="28">
        <f>H34</f>
        <v>200000</v>
      </c>
      <c r="I33" s="18"/>
      <c r="J33" s="18"/>
    </row>
    <row r="34" spans="1:10" ht="21" customHeight="1" x14ac:dyDescent="0.3">
      <c r="A34" s="55" t="s">
        <v>130</v>
      </c>
      <c r="B34" s="55" t="s">
        <v>131</v>
      </c>
      <c r="C34" s="56" t="s">
        <v>132</v>
      </c>
      <c r="D34" s="57" t="s">
        <v>133</v>
      </c>
      <c r="E34" s="18"/>
      <c r="F34" s="18"/>
      <c r="G34" s="18">
        <f t="shared" si="6"/>
        <v>200000</v>
      </c>
      <c r="H34" s="18">
        <v>200000</v>
      </c>
      <c r="I34" s="18"/>
      <c r="J34" s="18"/>
    </row>
    <row r="35" spans="1:10" ht="32.4" hidden="1" customHeight="1" x14ac:dyDescent="0.3">
      <c r="A35" s="58" t="s">
        <v>198</v>
      </c>
      <c r="B35" s="58"/>
      <c r="C35" s="59"/>
      <c r="D35" s="68"/>
      <c r="E35" s="60" t="s">
        <v>194</v>
      </c>
      <c r="F35" s="85" t="s">
        <v>182</v>
      </c>
      <c r="G35" s="69"/>
      <c r="H35" s="69"/>
      <c r="I35" s="18"/>
      <c r="J35" s="18"/>
    </row>
    <row r="36" spans="1:10" ht="20.25" hidden="1" customHeight="1" x14ac:dyDescent="0.3">
      <c r="A36" s="61" t="s">
        <v>59</v>
      </c>
      <c r="B36" s="62"/>
      <c r="C36" s="63"/>
      <c r="D36" s="64" t="s">
        <v>60</v>
      </c>
      <c r="E36" s="18"/>
      <c r="F36" s="18"/>
      <c r="G36" s="28">
        <f>G37</f>
        <v>0</v>
      </c>
      <c r="H36" s="28">
        <f t="shared" ref="H36:I36" si="7">H37</f>
        <v>0</v>
      </c>
      <c r="I36" s="28">
        <f t="shared" si="7"/>
        <v>0</v>
      </c>
      <c r="J36" s="18"/>
    </row>
    <row r="37" spans="1:10" ht="21" hidden="1" customHeight="1" x14ac:dyDescent="0.3">
      <c r="A37" s="65" t="s">
        <v>135</v>
      </c>
      <c r="B37" s="65" t="s">
        <v>136</v>
      </c>
      <c r="C37" s="66" t="s">
        <v>137</v>
      </c>
      <c r="D37" s="67" t="s">
        <v>138</v>
      </c>
      <c r="E37" s="18"/>
      <c r="F37" s="18"/>
      <c r="G37" s="18">
        <f t="shared" si="6"/>
        <v>0</v>
      </c>
      <c r="H37" s="18">
        <v>0</v>
      </c>
      <c r="I37" s="18"/>
      <c r="J37" s="18"/>
    </row>
    <row r="38" spans="1:10" ht="33.6" hidden="1" customHeight="1" x14ac:dyDescent="0.3">
      <c r="A38" s="58" t="s">
        <v>199</v>
      </c>
      <c r="B38" s="58"/>
      <c r="C38" s="59"/>
      <c r="D38" s="50"/>
      <c r="E38" s="50" t="s">
        <v>184</v>
      </c>
      <c r="F38" s="85" t="s">
        <v>185</v>
      </c>
      <c r="G38" s="18"/>
      <c r="H38" s="18"/>
      <c r="I38" s="18"/>
      <c r="J38" s="18"/>
    </row>
    <row r="39" spans="1:10" ht="37.799999999999997" hidden="1" customHeight="1" x14ac:dyDescent="0.3">
      <c r="A39" s="61" t="s">
        <v>62</v>
      </c>
      <c r="B39" s="65"/>
      <c r="C39" s="66"/>
      <c r="D39" s="23" t="s">
        <v>63</v>
      </c>
      <c r="E39" s="18"/>
      <c r="F39" s="18"/>
      <c r="G39" s="28">
        <f t="shared" ref="G39:G65" si="8">H39+I39</f>
        <v>0</v>
      </c>
      <c r="H39" s="28">
        <f>H40</f>
        <v>0</v>
      </c>
      <c r="I39" s="18"/>
      <c r="J39" s="18"/>
    </row>
    <row r="40" spans="1:10" ht="43.8" hidden="1" customHeight="1" x14ac:dyDescent="0.3">
      <c r="A40" s="55" t="s">
        <v>139</v>
      </c>
      <c r="B40" s="55" t="s">
        <v>140</v>
      </c>
      <c r="C40" s="56" t="s">
        <v>141</v>
      </c>
      <c r="D40" s="57" t="s">
        <v>142</v>
      </c>
      <c r="E40" s="18"/>
      <c r="F40" s="18"/>
      <c r="G40" s="18">
        <f t="shared" si="8"/>
        <v>0</v>
      </c>
      <c r="H40" s="18"/>
      <c r="I40" s="18"/>
      <c r="J40" s="18"/>
    </row>
    <row r="41" spans="1:10" s="98" customFormat="1" ht="34.799999999999997" customHeight="1" x14ac:dyDescent="0.3">
      <c r="A41" s="58" t="s">
        <v>120</v>
      </c>
      <c r="B41" s="58"/>
      <c r="C41" s="59"/>
      <c r="D41" s="71"/>
      <c r="E41" s="71" t="s">
        <v>164</v>
      </c>
      <c r="F41" s="101" t="s">
        <v>181</v>
      </c>
      <c r="G41" s="96"/>
      <c r="H41" s="96"/>
      <c r="I41" s="96"/>
      <c r="J41" s="96"/>
    </row>
    <row r="42" spans="1:10" ht="25.2" customHeight="1" x14ac:dyDescent="0.3">
      <c r="A42" s="51" t="s">
        <v>59</v>
      </c>
      <c r="B42" s="52"/>
      <c r="C42" s="53"/>
      <c r="D42" s="54" t="s">
        <v>60</v>
      </c>
      <c r="E42" s="18"/>
      <c r="F42" s="18"/>
      <c r="G42" s="28">
        <f>G44+G45+G46+G43</f>
        <v>169800</v>
      </c>
      <c r="H42" s="28">
        <f t="shared" ref="H42:J42" si="9">H44+H45+H46+H43</f>
        <v>0</v>
      </c>
      <c r="I42" s="28">
        <f t="shared" si="9"/>
        <v>169800</v>
      </c>
      <c r="J42" s="28">
        <f t="shared" si="9"/>
        <v>169800</v>
      </c>
    </row>
    <row r="43" spans="1:10" ht="25.2" hidden="1" customHeight="1" x14ac:dyDescent="0.3">
      <c r="A43" s="65" t="s">
        <v>206</v>
      </c>
      <c r="B43" s="65" t="s">
        <v>207</v>
      </c>
      <c r="C43" s="102" t="s">
        <v>66</v>
      </c>
      <c r="D43" s="70" t="s">
        <v>208</v>
      </c>
      <c r="E43" s="18"/>
      <c r="F43" s="18"/>
      <c r="G43" s="18">
        <f>H43+I43</f>
        <v>0</v>
      </c>
      <c r="H43" s="90"/>
      <c r="I43" s="28"/>
      <c r="J43" s="28"/>
    </row>
    <row r="44" spans="1:10" ht="34.799999999999997" customHeight="1" x14ac:dyDescent="0.3">
      <c r="A44" s="55" t="s">
        <v>76</v>
      </c>
      <c r="B44" s="55" t="s">
        <v>77</v>
      </c>
      <c r="C44" s="56" t="s">
        <v>78</v>
      </c>
      <c r="D44" s="57" t="s">
        <v>143</v>
      </c>
      <c r="E44" s="18"/>
      <c r="F44" s="18"/>
      <c r="G44" s="18">
        <f>H44+I44</f>
        <v>169800</v>
      </c>
      <c r="H44" s="18"/>
      <c r="I44" s="18">
        <v>169800</v>
      </c>
      <c r="J44" s="18">
        <v>169800</v>
      </c>
    </row>
    <row r="45" spans="1:10" ht="33" hidden="1" customHeight="1" x14ac:dyDescent="0.3">
      <c r="A45" s="55" t="s">
        <v>79</v>
      </c>
      <c r="B45" s="55" t="s">
        <v>80</v>
      </c>
      <c r="C45" s="56" t="s">
        <v>81</v>
      </c>
      <c r="D45" s="57" t="s">
        <v>82</v>
      </c>
      <c r="E45" s="18"/>
      <c r="F45" s="18"/>
      <c r="G45" s="18">
        <f t="shared" si="8"/>
        <v>0</v>
      </c>
      <c r="H45" s="18"/>
      <c r="I45" s="18"/>
      <c r="J45" s="18"/>
    </row>
    <row r="46" spans="1:10" ht="24.6" hidden="1" customHeight="1" x14ac:dyDescent="0.3">
      <c r="A46" s="65" t="s">
        <v>145</v>
      </c>
      <c r="B46" s="65" t="s">
        <v>146</v>
      </c>
      <c r="C46" s="66" t="s">
        <v>144</v>
      </c>
      <c r="D46" s="67" t="s">
        <v>147</v>
      </c>
      <c r="E46" s="18"/>
      <c r="F46" s="18"/>
      <c r="G46" s="18">
        <f t="shared" si="8"/>
        <v>0</v>
      </c>
      <c r="H46" s="18"/>
      <c r="I46" s="18"/>
      <c r="J46" s="18"/>
    </row>
    <row r="47" spans="1:10" ht="36" hidden="1" customHeight="1" x14ac:dyDescent="0.3">
      <c r="A47" s="61" t="s">
        <v>62</v>
      </c>
      <c r="B47" s="65"/>
      <c r="C47" s="66"/>
      <c r="D47" s="23" t="s">
        <v>63</v>
      </c>
      <c r="E47" s="18"/>
      <c r="F47" s="18"/>
      <c r="G47" s="28">
        <f>G48+G49</f>
        <v>0</v>
      </c>
      <c r="H47" s="28">
        <f t="shared" ref="H47" si="10">H48+H49</f>
        <v>0</v>
      </c>
      <c r="I47" s="18"/>
      <c r="J47" s="18"/>
    </row>
    <row r="48" spans="1:10" ht="51" hidden="1" customHeight="1" x14ac:dyDescent="0.3">
      <c r="A48" s="65" t="s">
        <v>83</v>
      </c>
      <c r="B48" s="65" t="s">
        <v>84</v>
      </c>
      <c r="C48" s="66" t="s">
        <v>85</v>
      </c>
      <c r="D48" s="67" t="s">
        <v>148</v>
      </c>
      <c r="E48" s="18"/>
      <c r="F48" s="18"/>
      <c r="G48" s="18">
        <f t="shared" si="8"/>
        <v>0</v>
      </c>
      <c r="H48" s="18"/>
      <c r="I48" s="18"/>
      <c r="J48" s="18"/>
    </row>
    <row r="49" spans="1:10" ht="33" hidden="1" customHeight="1" x14ac:dyDescent="0.3">
      <c r="A49" s="65" t="s">
        <v>149</v>
      </c>
      <c r="B49" s="65" t="s">
        <v>150</v>
      </c>
      <c r="C49" s="66" t="s">
        <v>151</v>
      </c>
      <c r="D49" s="67" t="s">
        <v>152</v>
      </c>
      <c r="E49" s="18"/>
      <c r="F49" s="18"/>
      <c r="G49" s="18">
        <f t="shared" si="8"/>
        <v>0</v>
      </c>
      <c r="H49" s="18"/>
      <c r="I49" s="18"/>
      <c r="J49" s="18"/>
    </row>
    <row r="50" spans="1:10" ht="47.4" hidden="1" customHeight="1" x14ac:dyDescent="0.3">
      <c r="A50" s="74" t="s">
        <v>200</v>
      </c>
      <c r="B50" s="74"/>
      <c r="C50" s="75"/>
      <c r="D50" s="50"/>
      <c r="E50" s="50" t="s">
        <v>161</v>
      </c>
      <c r="F50" s="50" t="s">
        <v>193</v>
      </c>
      <c r="G50" s="18"/>
      <c r="H50" s="18"/>
      <c r="I50" s="18"/>
      <c r="J50" s="18"/>
    </row>
    <row r="51" spans="1:10" ht="35.4" hidden="1" customHeight="1" x14ac:dyDescent="0.3">
      <c r="A51" s="51" t="s">
        <v>62</v>
      </c>
      <c r="B51" s="76"/>
      <c r="C51" s="77"/>
      <c r="D51" s="23" t="s">
        <v>63</v>
      </c>
      <c r="E51" s="18"/>
      <c r="F51" s="18"/>
      <c r="G51" s="28">
        <f>G52</f>
        <v>0</v>
      </c>
      <c r="H51" s="28">
        <f>H52</f>
        <v>0</v>
      </c>
      <c r="I51" s="18"/>
      <c r="J51" s="18"/>
    </row>
    <row r="52" spans="1:10" ht="45.6" hidden="1" customHeight="1" x14ac:dyDescent="0.3">
      <c r="A52" s="65" t="s">
        <v>153</v>
      </c>
      <c r="B52" s="65" t="s">
        <v>154</v>
      </c>
      <c r="C52" s="66" t="s">
        <v>155</v>
      </c>
      <c r="D52" s="67" t="s">
        <v>156</v>
      </c>
      <c r="E52" s="18"/>
      <c r="F52" s="18"/>
      <c r="G52" s="18">
        <f t="shared" si="8"/>
        <v>0</v>
      </c>
      <c r="H52" s="18"/>
      <c r="I52" s="18"/>
      <c r="J52" s="18"/>
    </row>
    <row r="53" spans="1:10" ht="56.4" customHeight="1" x14ac:dyDescent="0.3">
      <c r="A53" s="65" t="s">
        <v>129</v>
      </c>
      <c r="B53" s="65"/>
      <c r="C53" s="66"/>
      <c r="D53" s="50"/>
      <c r="E53" s="50" t="s">
        <v>190</v>
      </c>
      <c r="F53" s="85" t="s">
        <v>191</v>
      </c>
      <c r="G53" s="18"/>
      <c r="H53" s="18"/>
      <c r="I53" s="18"/>
      <c r="J53" s="18"/>
    </row>
    <row r="54" spans="1:10" ht="23.25" customHeight="1" x14ac:dyDescent="0.3">
      <c r="A54" s="51" t="s">
        <v>59</v>
      </c>
      <c r="B54" s="65"/>
      <c r="C54" s="66"/>
      <c r="D54" s="54" t="s">
        <v>60</v>
      </c>
      <c r="E54" s="18"/>
      <c r="F54" s="18"/>
      <c r="G54" s="28">
        <f t="shared" si="8"/>
        <v>-141800</v>
      </c>
      <c r="H54" s="28">
        <f>H55</f>
        <v>-141800</v>
      </c>
      <c r="I54" s="18"/>
      <c r="J54" s="18"/>
    </row>
    <row r="55" spans="1:10" ht="31.8" customHeight="1" x14ac:dyDescent="0.3">
      <c r="A55" s="72" t="s">
        <v>157</v>
      </c>
      <c r="B55" s="72" t="s">
        <v>158</v>
      </c>
      <c r="C55" s="73" t="s">
        <v>159</v>
      </c>
      <c r="D55" s="67" t="s">
        <v>160</v>
      </c>
      <c r="E55" s="18"/>
      <c r="F55" s="18"/>
      <c r="G55" s="18">
        <f t="shared" si="8"/>
        <v>-141800</v>
      </c>
      <c r="H55" s="18">
        <v>-141800</v>
      </c>
      <c r="I55" s="18"/>
      <c r="J55" s="18"/>
    </row>
    <row r="56" spans="1:10" s="98" customFormat="1" ht="43.8" customHeight="1" x14ac:dyDescent="0.3">
      <c r="A56" s="65" t="s">
        <v>134</v>
      </c>
      <c r="B56" s="96"/>
      <c r="C56" s="96"/>
      <c r="D56" s="96"/>
      <c r="E56" s="97" t="s">
        <v>196</v>
      </c>
      <c r="F56" s="97" t="s">
        <v>195</v>
      </c>
      <c r="G56" s="96"/>
      <c r="H56" s="96"/>
      <c r="I56" s="96"/>
      <c r="J56" s="96"/>
    </row>
    <row r="57" spans="1:10" ht="23.25" customHeight="1" x14ac:dyDescent="0.3">
      <c r="A57" s="51" t="s">
        <v>59</v>
      </c>
      <c r="B57" s="65"/>
      <c r="C57" s="66"/>
      <c r="D57" s="54" t="s">
        <v>60</v>
      </c>
      <c r="E57" s="18"/>
      <c r="F57" s="18"/>
      <c r="G57" s="28">
        <f>G58+G59</f>
        <v>-100000</v>
      </c>
      <c r="H57" s="28">
        <f t="shared" ref="H57" si="11">H58+H59</f>
        <v>-100000</v>
      </c>
      <c r="I57" s="18"/>
      <c r="J57" s="18"/>
    </row>
    <row r="58" spans="1:10" ht="23.25" hidden="1" customHeight="1" x14ac:dyDescent="0.3">
      <c r="A58" s="55" t="s">
        <v>170</v>
      </c>
      <c r="B58" s="55" t="s">
        <v>171</v>
      </c>
      <c r="C58" s="56" t="s">
        <v>172</v>
      </c>
      <c r="D58" s="57" t="s">
        <v>173</v>
      </c>
      <c r="E58" s="18"/>
      <c r="F58" s="18"/>
      <c r="G58" s="18">
        <f t="shared" si="8"/>
        <v>0</v>
      </c>
      <c r="H58" s="18"/>
      <c r="I58" s="18"/>
      <c r="J58" s="18"/>
    </row>
    <row r="59" spans="1:10" ht="23.25" customHeight="1" x14ac:dyDescent="0.3">
      <c r="A59" s="55" t="s">
        <v>174</v>
      </c>
      <c r="B59" s="55" t="s">
        <v>175</v>
      </c>
      <c r="C59" s="56" t="s">
        <v>107</v>
      </c>
      <c r="D59" s="57" t="s">
        <v>176</v>
      </c>
      <c r="E59" s="18"/>
      <c r="F59" s="18"/>
      <c r="G59" s="18">
        <f t="shared" si="8"/>
        <v>-100000</v>
      </c>
      <c r="H59" s="18">
        <v>-100000</v>
      </c>
      <c r="I59" s="18"/>
      <c r="J59" s="18"/>
    </row>
    <row r="60" spans="1:10" s="87" customFormat="1" ht="80.400000000000006" hidden="1" customHeight="1" x14ac:dyDescent="0.25">
      <c r="A60" s="65" t="s">
        <v>201</v>
      </c>
      <c r="B60" s="82"/>
      <c r="C60" s="82"/>
      <c r="D60" s="82"/>
      <c r="E60" s="68" t="s">
        <v>177</v>
      </c>
      <c r="F60" s="85" t="s">
        <v>178</v>
      </c>
      <c r="G60" s="82">
        <f t="shared" si="8"/>
        <v>0</v>
      </c>
      <c r="H60" s="82"/>
      <c r="I60" s="82"/>
      <c r="J60" s="82"/>
    </row>
    <row r="61" spans="1:10" ht="23.25" hidden="1" customHeight="1" x14ac:dyDescent="0.3">
      <c r="A61" s="51" t="s">
        <v>59</v>
      </c>
      <c r="B61" s="65"/>
      <c r="C61" s="66"/>
      <c r="D61" s="54" t="s">
        <v>60</v>
      </c>
      <c r="E61" s="18"/>
      <c r="F61" s="18"/>
      <c r="G61" s="28">
        <f>G62</f>
        <v>0</v>
      </c>
      <c r="H61" s="28">
        <f t="shared" ref="H61" si="12">H62</f>
        <v>0</v>
      </c>
      <c r="I61" s="18"/>
      <c r="J61" s="18"/>
    </row>
    <row r="62" spans="1:10" ht="23.25" hidden="1" customHeight="1" x14ac:dyDescent="0.3">
      <c r="A62" s="55" t="s">
        <v>174</v>
      </c>
      <c r="B62" s="55" t="s">
        <v>175</v>
      </c>
      <c r="C62" s="56" t="s">
        <v>107</v>
      </c>
      <c r="D62" s="57" t="s">
        <v>176</v>
      </c>
      <c r="E62" s="18"/>
      <c r="F62" s="18"/>
      <c r="G62" s="18">
        <f t="shared" si="8"/>
        <v>0</v>
      </c>
      <c r="H62" s="18"/>
      <c r="I62" s="18"/>
      <c r="J62" s="18"/>
    </row>
    <row r="63" spans="1:10" ht="34.200000000000003" hidden="1" customHeight="1" x14ac:dyDescent="0.3">
      <c r="A63" s="65" t="s">
        <v>120</v>
      </c>
      <c r="B63" s="18"/>
      <c r="C63" s="18"/>
      <c r="D63" s="18"/>
      <c r="E63" s="81" t="s">
        <v>192</v>
      </c>
      <c r="F63" s="81" t="s">
        <v>179</v>
      </c>
      <c r="G63" s="18"/>
      <c r="H63" s="18"/>
      <c r="I63" s="18"/>
      <c r="J63" s="18"/>
    </row>
    <row r="64" spans="1:10" ht="30.6" hidden="1" customHeight="1" x14ac:dyDescent="0.3">
      <c r="A64" s="51" t="s">
        <v>59</v>
      </c>
      <c r="B64" s="65"/>
      <c r="C64" s="66"/>
      <c r="D64" s="54" t="s">
        <v>60</v>
      </c>
      <c r="E64" s="81"/>
      <c r="F64" s="81"/>
      <c r="G64" s="33">
        <f>G65</f>
        <v>0</v>
      </c>
      <c r="H64" s="33">
        <f t="shared" ref="H64:J64" si="13">H65</f>
        <v>0</v>
      </c>
      <c r="I64" s="33">
        <f t="shared" si="13"/>
        <v>0</v>
      </c>
      <c r="J64" s="33">
        <f t="shared" si="13"/>
        <v>0</v>
      </c>
    </row>
    <row r="65" spans="1:10" ht="23.25" hidden="1" customHeight="1" x14ac:dyDescent="0.3">
      <c r="A65" s="65" t="s">
        <v>72</v>
      </c>
      <c r="B65" s="65" t="s">
        <v>73</v>
      </c>
      <c r="C65" s="66" t="s">
        <v>74</v>
      </c>
      <c r="D65" s="67" t="s">
        <v>75</v>
      </c>
      <c r="E65" s="18"/>
      <c r="F65" s="18"/>
      <c r="G65" s="18">
        <f t="shared" si="8"/>
        <v>0</v>
      </c>
      <c r="H65" s="18"/>
      <c r="I65" s="18"/>
      <c r="J65" s="18"/>
    </row>
    <row r="66" spans="1:10" s="99" customFormat="1" ht="23.25" customHeight="1" x14ac:dyDescent="0.3">
      <c r="A66" s="100" t="s">
        <v>197</v>
      </c>
      <c r="B66" s="28"/>
      <c r="C66" s="28"/>
      <c r="D66" s="28"/>
      <c r="E66" s="28"/>
      <c r="F66" s="28"/>
      <c r="G66" s="28">
        <f>G11+G13+G16+G19+G22+G26+G29+G33+G36+G39+G42+G47+G51+G54+G57+G61+G64</f>
        <v>83000</v>
      </c>
      <c r="H66" s="28">
        <f t="shared" ref="H66:J66" si="14">H11+H13+H16+H19+H22+H26+H29+H33+H36+H39+H42+H47+H51+H54+H57+H61+H64</f>
        <v>-86800</v>
      </c>
      <c r="I66" s="28">
        <f t="shared" si="14"/>
        <v>169800</v>
      </c>
      <c r="J66" s="28">
        <f t="shared" si="14"/>
        <v>169800</v>
      </c>
    </row>
    <row r="67" spans="1:10" ht="23.25" customHeight="1" x14ac:dyDescent="0.3"/>
    <row r="68" spans="1:10" s="103" customFormat="1" ht="23.25" customHeight="1" x14ac:dyDescent="0.3">
      <c r="A68" s="78" t="s">
        <v>88</v>
      </c>
      <c r="B68" s="34"/>
      <c r="C68" s="34"/>
      <c r="D68" s="34"/>
      <c r="E68" s="34"/>
      <c r="F68" s="34"/>
      <c r="G68" s="34"/>
      <c r="H68" s="79" t="s">
        <v>91</v>
      </c>
      <c r="I68" s="34"/>
    </row>
  </sheetData>
  <mergeCells count="12">
    <mergeCell ref="H8:H9"/>
    <mergeCell ref="I8:J8"/>
    <mergeCell ref="C5:J5"/>
    <mergeCell ref="D7:I7"/>
    <mergeCell ref="A8:A9"/>
    <mergeCell ref="B8:B9"/>
    <mergeCell ref="C8:C9"/>
    <mergeCell ref="D8:D9"/>
    <mergeCell ref="E8:E9"/>
    <mergeCell ref="F8:F9"/>
    <mergeCell ref="G8:G9"/>
    <mergeCell ref="A6:B6"/>
  </mergeCells>
  <pageMargins left="0.51181102362204722" right="0.51181102362204722" top="0.94488188976377963" bottom="0.35433070866141736"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BreakPreview" zoomScale="60" zoomScaleNormal="96" workbookViewId="0">
      <selection activeCell="C20" sqref="C20"/>
    </sheetView>
  </sheetViews>
  <sheetFormatPr defaultColWidth="9.109375" defaultRowHeight="13.2" x14ac:dyDescent="0.25"/>
  <cols>
    <col min="1" max="1" width="14.109375" style="29" customWidth="1"/>
    <col min="2" max="2" width="12.5546875" style="29" customWidth="1"/>
    <col min="3" max="3" width="13.21875" style="29" customWidth="1"/>
    <col min="4" max="4" width="53.109375" style="29" customWidth="1"/>
    <col min="5" max="5" width="57.21875" style="29" customWidth="1"/>
    <col min="6" max="6" width="12.5546875" style="29" customWidth="1"/>
    <col min="7" max="7" width="10.88671875" style="29" customWidth="1"/>
    <col min="8" max="8" width="11.109375" style="29" customWidth="1"/>
    <col min="9" max="9" width="14.33203125" style="29" customWidth="1"/>
    <col min="10" max="10" width="10.88671875" style="29" customWidth="1"/>
    <col min="11" max="16384" width="9.109375" style="29"/>
  </cols>
  <sheetData>
    <row r="1" spans="1:10" x14ac:dyDescent="0.25">
      <c r="G1" s="17" t="s">
        <v>202</v>
      </c>
    </row>
    <row r="2" spans="1:10" x14ac:dyDescent="0.25">
      <c r="G2" s="17" t="s">
        <v>58</v>
      </c>
    </row>
    <row r="3" spans="1:10" x14ac:dyDescent="0.25">
      <c r="G3" s="17" t="s">
        <v>227</v>
      </c>
    </row>
    <row r="6" spans="1:10" ht="34.5" customHeight="1" x14ac:dyDescent="0.3">
      <c r="A6" s="119" t="s">
        <v>204</v>
      </c>
      <c r="B6" s="120"/>
      <c r="C6" s="120"/>
      <c r="D6" s="120"/>
      <c r="E6" s="120"/>
      <c r="F6" s="120"/>
      <c r="G6" s="120"/>
      <c r="H6" s="120"/>
      <c r="I6" s="120"/>
      <c r="J6" s="120"/>
    </row>
    <row r="7" spans="1:10" ht="13.8" x14ac:dyDescent="0.25">
      <c r="A7" s="9">
        <v>11510000000</v>
      </c>
      <c r="B7" s="9"/>
    </row>
    <row r="8" spans="1:10" ht="13.8" x14ac:dyDescent="0.25">
      <c r="A8" s="3" t="s">
        <v>0</v>
      </c>
      <c r="B8" s="4"/>
      <c r="J8" s="31"/>
    </row>
    <row r="9" spans="1:10" ht="124.8" customHeight="1" x14ac:dyDescent="0.25">
      <c r="A9" s="16" t="s">
        <v>2</v>
      </c>
      <c r="B9" s="16" t="s">
        <v>3</v>
      </c>
      <c r="C9" s="16" t="s">
        <v>4</v>
      </c>
      <c r="D9" s="16" t="s">
        <v>13</v>
      </c>
      <c r="E9" s="14" t="s">
        <v>14</v>
      </c>
      <c r="F9" s="14" t="s">
        <v>15</v>
      </c>
      <c r="G9" s="14" t="s">
        <v>16</v>
      </c>
      <c r="H9" s="14" t="s">
        <v>17</v>
      </c>
      <c r="I9" s="14" t="s">
        <v>18</v>
      </c>
      <c r="J9" s="14" t="s">
        <v>19</v>
      </c>
    </row>
    <row r="10" spans="1:10" ht="21" customHeight="1" x14ac:dyDescent="0.25">
      <c r="A10" s="51" t="s">
        <v>59</v>
      </c>
      <c r="B10" s="151"/>
      <c r="C10" s="152"/>
      <c r="D10" s="23" t="s">
        <v>60</v>
      </c>
      <c r="E10" s="32"/>
      <c r="F10" s="32"/>
      <c r="G10" s="32"/>
      <c r="H10" s="32"/>
      <c r="I10" s="33">
        <f>I11</f>
        <v>169800</v>
      </c>
      <c r="J10" s="32"/>
    </row>
    <row r="11" spans="1:10" ht="21" customHeight="1" x14ac:dyDescent="0.25">
      <c r="A11" s="51" t="s">
        <v>61</v>
      </c>
      <c r="B11" s="151"/>
      <c r="C11" s="152"/>
      <c r="D11" s="23" t="s">
        <v>60</v>
      </c>
      <c r="E11" s="32"/>
      <c r="F11" s="32"/>
      <c r="G11" s="32"/>
      <c r="H11" s="32"/>
      <c r="I11" s="33">
        <f>I12+I15+I18+I22</f>
        <v>169800</v>
      </c>
      <c r="J11" s="32"/>
    </row>
    <row r="12" spans="1:10" ht="66.599999999999994" hidden="1" customHeight="1" x14ac:dyDescent="0.25">
      <c r="A12" s="51" t="s">
        <v>69</v>
      </c>
      <c r="B12" s="51" t="s">
        <v>70</v>
      </c>
      <c r="C12" s="153" t="s">
        <v>67</v>
      </c>
      <c r="D12" s="23" t="s">
        <v>71</v>
      </c>
      <c r="E12" s="154"/>
      <c r="F12" s="33"/>
      <c r="G12" s="33"/>
      <c r="H12" s="33"/>
      <c r="I12" s="33">
        <f>I13+I14</f>
        <v>0</v>
      </c>
      <c r="J12" s="33"/>
    </row>
    <row r="13" spans="1:10" ht="50.4" hidden="1" customHeight="1" x14ac:dyDescent="0.25">
      <c r="A13" s="72"/>
      <c r="B13" s="72"/>
      <c r="C13" s="73"/>
      <c r="D13" s="150"/>
      <c r="E13" s="155" t="s">
        <v>92</v>
      </c>
      <c r="F13" s="146" t="s">
        <v>89</v>
      </c>
      <c r="G13" s="32">
        <v>2209623</v>
      </c>
      <c r="H13" s="32">
        <v>74.3</v>
      </c>
      <c r="I13" s="32"/>
      <c r="J13" s="32">
        <v>100</v>
      </c>
    </row>
    <row r="14" spans="1:10" ht="47.4" hidden="1" customHeight="1" x14ac:dyDescent="0.25">
      <c r="A14" s="72"/>
      <c r="B14" s="72"/>
      <c r="C14" s="73"/>
      <c r="D14" s="150"/>
      <c r="E14" s="155" t="s">
        <v>90</v>
      </c>
      <c r="F14" s="146">
        <v>2020</v>
      </c>
      <c r="G14" s="32"/>
      <c r="H14" s="32"/>
      <c r="I14" s="32"/>
      <c r="J14" s="32">
        <v>100</v>
      </c>
    </row>
    <row r="15" spans="1:10" ht="35.25" hidden="1" customHeight="1" x14ac:dyDescent="0.25">
      <c r="A15" s="51" t="s">
        <v>72</v>
      </c>
      <c r="B15" s="51" t="s">
        <v>73</v>
      </c>
      <c r="C15" s="153" t="s">
        <v>74</v>
      </c>
      <c r="D15" s="23" t="s">
        <v>75</v>
      </c>
      <c r="E15" s="33"/>
      <c r="F15" s="33"/>
      <c r="G15" s="33"/>
      <c r="H15" s="33"/>
      <c r="I15" s="33">
        <f>I16+I17</f>
        <v>0</v>
      </c>
      <c r="J15" s="32"/>
    </row>
    <row r="16" spans="1:10" ht="44.4" hidden="1" customHeight="1" x14ac:dyDescent="0.25">
      <c r="A16" s="72"/>
      <c r="B16" s="72"/>
      <c r="C16" s="73"/>
      <c r="D16" s="150"/>
      <c r="E16" s="145" t="s">
        <v>163</v>
      </c>
      <c r="F16" s="146">
        <v>2020</v>
      </c>
      <c r="G16" s="32">
        <v>6106686</v>
      </c>
      <c r="H16" s="32"/>
      <c r="I16" s="32"/>
      <c r="J16" s="32">
        <v>6.5</v>
      </c>
    </row>
    <row r="17" spans="1:10" ht="37.200000000000003" hidden="1" customHeight="1" x14ac:dyDescent="0.25">
      <c r="A17" s="72"/>
      <c r="B17" s="72"/>
      <c r="C17" s="73"/>
      <c r="D17" s="150"/>
      <c r="E17" s="145" t="s">
        <v>93</v>
      </c>
      <c r="F17" s="146">
        <v>2020</v>
      </c>
      <c r="G17" s="32"/>
      <c r="H17" s="32"/>
      <c r="I17" s="32"/>
      <c r="J17" s="32"/>
    </row>
    <row r="18" spans="1:10" s="30" customFormat="1" ht="24.6" customHeight="1" x14ac:dyDescent="0.25">
      <c r="A18" s="51" t="s">
        <v>76</v>
      </c>
      <c r="B18" s="51" t="s">
        <v>77</v>
      </c>
      <c r="C18" s="153" t="s">
        <v>78</v>
      </c>
      <c r="D18" s="23" t="s">
        <v>211</v>
      </c>
      <c r="E18" s="33"/>
      <c r="F18" s="156"/>
      <c r="G18" s="33"/>
      <c r="H18" s="33"/>
      <c r="I18" s="33">
        <f>I19+I21+I20</f>
        <v>169800</v>
      </c>
      <c r="J18" s="33"/>
    </row>
    <row r="19" spans="1:10" ht="52.8" customHeight="1" x14ac:dyDescent="0.25">
      <c r="A19" s="72"/>
      <c r="B19" s="72"/>
      <c r="C19" s="73"/>
      <c r="D19" s="150"/>
      <c r="E19" s="145" t="s">
        <v>216</v>
      </c>
      <c r="F19" s="146">
        <v>2020</v>
      </c>
      <c r="G19" s="32">
        <v>128380</v>
      </c>
      <c r="H19" s="32"/>
      <c r="I19" s="32">
        <v>128380</v>
      </c>
      <c r="J19" s="32"/>
    </row>
    <row r="20" spans="1:10" ht="42.6" customHeight="1" x14ac:dyDescent="0.25">
      <c r="A20" s="72"/>
      <c r="B20" s="72"/>
      <c r="C20" s="73"/>
      <c r="D20" s="150"/>
      <c r="E20" s="145" t="s">
        <v>217</v>
      </c>
      <c r="F20" s="146">
        <v>2020</v>
      </c>
      <c r="G20" s="32">
        <v>20710</v>
      </c>
      <c r="H20" s="32"/>
      <c r="I20" s="32">
        <v>20710</v>
      </c>
      <c r="J20" s="32"/>
    </row>
    <row r="21" spans="1:10" ht="40.200000000000003" customHeight="1" x14ac:dyDescent="0.25">
      <c r="A21" s="72"/>
      <c r="B21" s="72"/>
      <c r="C21" s="73"/>
      <c r="D21" s="150"/>
      <c r="E21" s="145" t="s">
        <v>218</v>
      </c>
      <c r="F21" s="146">
        <v>2020</v>
      </c>
      <c r="G21" s="32">
        <v>20710</v>
      </c>
      <c r="H21" s="32"/>
      <c r="I21" s="32">
        <v>20710</v>
      </c>
      <c r="J21" s="32"/>
    </row>
    <row r="22" spans="1:10" ht="51" hidden="1" customHeight="1" x14ac:dyDescent="0.25">
      <c r="A22" s="51" t="s">
        <v>79</v>
      </c>
      <c r="B22" s="51" t="s">
        <v>80</v>
      </c>
      <c r="C22" s="153" t="s">
        <v>81</v>
      </c>
      <c r="D22" s="23" t="s">
        <v>82</v>
      </c>
      <c r="E22" s="33"/>
      <c r="F22" s="156"/>
      <c r="G22" s="33"/>
      <c r="H22" s="33"/>
      <c r="I22" s="33">
        <f>I23</f>
        <v>0</v>
      </c>
      <c r="J22" s="33"/>
    </row>
    <row r="23" spans="1:10" ht="4.2" hidden="1" customHeight="1" x14ac:dyDescent="0.25">
      <c r="A23" s="72"/>
      <c r="B23" s="72"/>
      <c r="C23" s="73"/>
      <c r="D23" s="150"/>
      <c r="E23" s="157"/>
      <c r="F23" s="146"/>
      <c r="G23" s="32"/>
      <c r="H23" s="32"/>
      <c r="I23" s="32"/>
      <c r="J23" s="32">
        <v>100</v>
      </c>
    </row>
    <row r="24" spans="1:10" ht="30.6" customHeight="1" x14ac:dyDescent="0.25">
      <c r="A24" s="51" t="s">
        <v>62</v>
      </c>
      <c r="B24" s="151"/>
      <c r="C24" s="152"/>
      <c r="D24" s="23" t="s">
        <v>63</v>
      </c>
      <c r="E24" s="33"/>
      <c r="F24" s="156"/>
      <c r="G24" s="33"/>
      <c r="H24" s="33"/>
      <c r="I24" s="33">
        <f>I25</f>
        <v>9100</v>
      </c>
      <c r="J24" s="32"/>
    </row>
    <row r="25" spans="1:10" ht="29.4" customHeight="1" x14ac:dyDescent="0.25">
      <c r="A25" s="51" t="s">
        <v>64</v>
      </c>
      <c r="B25" s="151"/>
      <c r="C25" s="152"/>
      <c r="D25" s="23" t="s">
        <v>63</v>
      </c>
      <c r="E25" s="33"/>
      <c r="F25" s="156"/>
      <c r="G25" s="33"/>
      <c r="H25" s="33"/>
      <c r="I25" s="33">
        <f>I26+I28</f>
        <v>9100</v>
      </c>
      <c r="J25" s="32"/>
    </row>
    <row r="26" spans="1:10" ht="60.75" hidden="1" customHeight="1" x14ac:dyDescent="0.25">
      <c r="A26" s="51" t="s">
        <v>83</v>
      </c>
      <c r="B26" s="51" t="s">
        <v>84</v>
      </c>
      <c r="C26" s="147" t="s">
        <v>85</v>
      </c>
      <c r="D26" s="148" t="s">
        <v>86</v>
      </c>
      <c r="E26" s="33"/>
      <c r="F26" s="156"/>
      <c r="G26" s="33"/>
      <c r="H26" s="33"/>
      <c r="I26" s="33">
        <f>I27</f>
        <v>58900</v>
      </c>
      <c r="J26" s="32"/>
    </row>
    <row r="27" spans="1:10" ht="79.8" customHeight="1" x14ac:dyDescent="0.25">
      <c r="A27" s="51" t="s">
        <v>219</v>
      </c>
      <c r="B27" s="51" t="s">
        <v>220</v>
      </c>
      <c r="C27" s="147" t="s">
        <v>151</v>
      </c>
      <c r="D27" s="148" t="s">
        <v>221</v>
      </c>
      <c r="E27" s="145" t="s">
        <v>222</v>
      </c>
      <c r="F27" s="146">
        <v>2020</v>
      </c>
      <c r="G27" s="32">
        <v>58900</v>
      </c>
      <c r="H27" s="32"/>
      <c r="I27" s="32">
        <v>58900</v>
      </c>
      <c r="J27" s="32"/>
    </row>
    <row r="28" spans="1:10" ht="46.2" customHeight="1" x14ac:dyDescent="0.25">
      <c r="A28" s="51" t="s">
        <v>223</v>
      </c>
      <c r="B28" s="51" t="s">
        <v>224</v>
      </c>
      <c r="C28" s="147" t="s">
        <v>78</v>
      </c>
      <c r="D28" s="148" t="s">
        <v>225</v>
      </c>
      <c r="E28" s="149" t="s">
        <v>226</v>
      </c>
      <c r="F28" s="146">
        <v>2020</v>
      </c>
      <c r="G28" s="32">
        <v>-49800</v>
      </c>
      <c r="H28" s="32"/>
      <c r="I28" s="32">
        <v>-49800</v>
      </c>
      <c r="J28" s="32"/>
    </row>
    <row r="29" spans="1:10" ht="27.75" customHeight="1" x14ac:dyDescent="0.25">
      <c r="A29" s="151" t="s">
        <v>87</v>
      </c>
      <c r="B29" s="51" t="s">
        <v>87</v>
      </c>
      <c r="C29" s="152" t="s">
        <v>87</v>
      </c>
      <c r="D29" s="23" t="s">
        <v>8</v>
      </c>
      <c r="E29" s="32"/>
      <c r="F29" s="32"/>
      <c r="G29" s="33">
        <f>G10+G24</f>
        <v>0</v>
      </c>
      <c r="H29" s="32"/>
      <c r="I29" s="33">
        <f>I10+I24</f>
        <v>178900</v>
      </c>
      <c r="J29" s="32"/>
    </row>
    <row r="32" spans="1:10" s="34" customFormat="1" ht="15.6" x14ac:dyDescent="0.3">
      <c r="A32" s="78" t="s">
        <v>88</v>
      </c>
      <c r="H32" s="79" t="s">
        <v>91</v>
      </c>
    </row>
  </sheetData>
  <mergeCells count="1">
    <mergeCell ref="A6:J6"/>
  </mergeCells>
  <pageMargins left="0.31496062992125984" right="0.31496062992125984" top="0.94488188976377963" bottom="0.35433070866141736"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zoomScaleNormal="100" workbookViewId="0">
      <selection activeCell="Q8" sqref="A8:XFD8"/>
    </sheetView>
  </sheetViews>
  <sheetFormatPr defaultColWidth="9.109375" defaultRowHeight="13.2" x14ac:dyDescent="0.25"/>
  <cols>
    <col min="1" max="1" width="17.33203125" style="29" customWidth="1"/>
    <col min="2" max="2" width="45.109375" style="29" customWidth="1"/>
    <col min="3" max="13" width="0" style="29" hidden="1" customWidth="1"/>
    <col min="14" max="14" width="15" style="29" hidden="1" customWidth="1"/>
    <col min="15" max="15" width="26.109375" style="29" customWidth="1"/>
    <col min="16" max="16" width="22.109375" style="29" customWidth="1"/>
    <col min="17" max="18" width="9.109375" style="29" hidden="1" customWidth="1"/>
    <col min="19" max="19" width="27.21875" style="29" customWidth="1"/>
    <col min="20" max="20" width="19.5546875" style="29" customWidth="1"/>
    <col min="21" max="26" width="0" style="29" hidden="1" customWidth="1"/>
    <col min="27" max="27" width="14.88671875" style="29" hidden="1" customWidth="1"/>
    <col min="28" max="44" width="0" style="29" hidden="1" customWidth="1"/>
    <col min="45" max="45" width="9.44140625" style="29" hidden="1" customWidth="1"/>
    <col min="46" max="46" width="11" style="29" hidden="1" customWidth="1"/>
    <col min="47" max="47" width="0.77734375" style="29" hidden="1" customWidth="1"/>
    <col min="48" max="16384" width="9.109375" style="29"/>
  </cols>
  <sheetData>
    <row r="1" spans="1:47" x14ac:dyDescent="0.25">
      <c r="S1" s="17" t="s">
        <v>162</v>
      </c>
    </row>
    <row r="2" spans="1:47" x14ac:dyDescent="0.25">
      <c r="S2" s="17" t="s">
        <v>58</v>
      </c>
    </row>
    <row r="3" spans="1:47" x14ac:dyDescent="0.25">
      <c r="S3" s="17" t="s">
        <v>212</v>
      </c>
    </row>
    <row r="5" spans="1:47" s="39" customFormat="1" ht="18" x14ac:dyDescent="0.35">
      <c r="A5" s="125" t="s">
        <v>209</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row>
    <row r="6" spans="1:47" ht="17.399999999999999" x14ac:dyDescent="0.3">
      <c r="A6" s="118">
        <v>11510000000</v>
      </c>
      <c r="B6" s="118"/>
      <c r="C6" s="10"/>
      <c r="D6" s="10"/>
      <c r="E6" s="10"/>
      <c r="F6" s="10"/>
      <c r="G6" s="10"/>
      <c r="H6" s="10"/>
      <c r="I6" s="10"/>
      <c r="J6" s="2"/>
      <c r="K6" s="2"/>
      <c r="L6" s="2"/>
      <c r="M6" s="2"/>
      <c r="N6" s="2"/>
      <c r="O6" s="2"/>
      <c r="P6" s="2"/>
      <c r="Q6" s="2"/>
      <c r="R6" s="2"/>
      <c r="S6" s="110"/>
      <c r="T6" s="2"/>
      <c r="U6" s="2"/>
      <c r="V6" s="2"/>
      <c r="W6" s="2"/>
      <c r="X6" s="2"/>
      <c r="Y6" s="2"/>
      <c r="Z6" s="2"/>
      <c r="AA6" s="2"/>
      <c r="AB6" s="2"/>
      <c r="AC6" s="2"/>
      <c r="AD6" s="2"/>
      <c r="AE6" s="2"/>
      <c r="AF6" s="2"/>
      <c r="AG6" s="2"/>
      <c r="AH6" s="2"/>
      <c r="AI6" s="2"/>
      <c r="AJ6" s="2"/>
      <c r="AK6" s="2"/>
      <c r="AL6" s="2"/>
      <c r="AM6" s="38"/>
      <c r="AN6" s="38"/>
      <c r="AO6" s="38"/>
      <c r="AP6" s="38"/>
      <c r="AQ6" s="38"/>
      <c r="AR6" s="38"/>
      <c r="AS6" s="38"/>
      <c r="AT6" s="38"/>
      <c r="AU6" s="38"/>
    </row>
    <row r="7" spans="1:47" ht="13.8" x14ac:dyDescent="0.25">
      <c r="A7" s="3" t="s">
        <v>0</v>
      </c>
      <c r="B7" s="4"/>
      <c r="C7" s="11"/>
      <c r="D7" s="11"/>
      <c r="E7" s="11"/>
      <c r="F7" s="11"/>
      <c r="G7" s="11"/>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 t="s">
        <v>1</v>
      </c>
    </row>
    <row r="8" spans="1:47" ht="63" customHeight="1" x14ac:dyDescent="0.25">
      <c r="A8" s="123" t="s">
        <v>20</v>
      </c>
      <c r="B8" s="123" t="s">
        <v>21</v>
      </c>
      <c r="C8" s="129"/>
      <c r="D8" s="129"/>
      <c r="E8" s="129"/>
      <c r="F8" s="129"/>
      <c r="G8" s="129"/>
      <c r="H8" s="129"/>
      <c r="I8" s="129"/>
      <c r="J8" s="130"/>
      <c r="K8" s="112" t="s">
        <v>22</v>
      </c>
      <c r="L8" s="112"/>
      <c r="M8" s="112"/>
      <c r="N8" s="123" t="s">
        <v>100</v>
      </c>
      <c r="O8" s="112" t="s">
        <v>102</v>
      </c>
      <c r="P8" s="112"/>
      <c r="Q8" s="40" t="s">
        <v>103</v>
      </c>
      <c r="R8" s="41"/>
      <c r="S8" s="121" t="s">
        <v>22</v>
      </c>
      <c r="T8" s="122"/>
      <c r="U8" s="41"/>
      <c r="V8" s="41"/>
      <c r="W8" s="41"/>
      <c r="X8" s="41"/>
      <c r="Y8" s="41"/>
      <c r="Z8" s="41"/>
      <c r="AA8" s="41"/>
      <c r="AB8" s="41"/>
      <c r="AC8" s="41"/>
      <c r="AD8" s="41"/>
      <c r="AE8" s="41"/>
      <c r="AF8" s="41"/>
      <c r="AG8" s="41"/>
      <c r="AH8" s="41"/>
      <c r="AI8" s="41"/>
      <c r="AJ8" s="41"/>
      <c r="AK8" s="41"/>
      <c r="AL8" s="41"/>
      <c r="AM8" s="41"/>
      <c r="AN8" s="41"/>
      <c r="AO8" s="42"/>
      <c r="AP8" s="112" t="s">
        <v>96</v>
      </c>
      <c r="AQ8" s="112"/>
      <c r="AR8" s="112"/>
      <c r="AS8" s="135"/>
      <c r="AT8" s="135"/>
      <c r="AU8" s="135"/>
    </row>
    <row r="9" spans="1:47" ht="86.4" customHeight="1" x14ac:dyDescent="0.25">
      <c r="A9" s="126"/>
      <c r="B9" s="126"/>
      <c r="C9" s="112" t="s">
        <v>23</v>
      </c>
      <c r="D9" s="112"/>
      <c r="E9" s="112"/>
      <c r="F9" s="112"/>
      <c r="G9" s="112"/>
      <c r="H9" s="112"/>
      <c r="I9" s="112" t="s">
        <v>24</v>
      </c>
      <c r="J9" s="112"/>
      <c r="K9" s="112" t="s">
        <v>24</v>
      </c>
      <c r="L9" s="112"/>
      <c r="M9" s="112"/>
      <c r="N9" s="124"/>
      <c r="O9" s="112"/>
      <c r="P9" s="112"/>
      <c r="Q9" s="43"/>
      <c r="R9" s="37"/>
      <c r="S9" s="111" t="s">
        <v>24</v>
      </c>
      <c r="T9" s="88" t="s">
        <v>213</v>
      </c>
      <c r="U9" s="37"/>
      <c r="V9" s="37"/>
      <c r="W9" s="37"/>
      <c r="X9" s="37"/>
      <c r="Y9" s="37"/>
      <c r="Z9" s="37"/>
      <c r="AA9" s="108"/>
      <c r="AB9" s="112" t="s">
        <v>25</v>
      </c>
      <c r="AC9" s="112"/>
      <c r="AD9" s="112"/>
      <c r="AE9" s="134" t="s">
        <v>26</v>
      </c>
      <c r="AF9" s="137"/>
      <c r="AG9" s="137"/>
      <c r="AH9" s="137"/>
      <c r="AI9" s="137"/>
      <c r="AJ9" s="137"/>
      <c r="AK9" s="137"/>
      <c r="AL9" s="137"/>
      <c r="AM9" s="137" t="s">
        <v>26</v>
      </c>
      <c r="AN9" s="138"/>
      <c r="AO9" s="112" t="s">
        <v>11</v>
      </c>
      <c r="AP9" s="112" t="s">
        <v>27</v>
      </c>
      <c r="AQ9" s="112" t="s">
        <v>23</v>
      </c>
      <c r="AR9" s="112"/>
      <c r="AS9" s="112" t="s">
        <v>95</v>
      </c>
      <c r="AT9" s="112"/>
      <c r="AU9" s="112"/>
    </row>
    <row r="10" spans="1:47" ht="33" customHeight="1" x14ac:dyDescent="0.25">
      <c r="A10" s="126"/>
      <c r="B10" s="126"/>
      <c r="C10" s="112"/>
      <c r="D10" s="112"/>
      <c r="E10" s="112"/>
      <c r="F10" s="112"/>
      <c r="G10" s="112"/>
      <c r="H10" s="112"/>
      <c r="I10" s="112" t="s">
        <v>28</v>
      </c>
      <c r="J10" s="112"/>
      <c r="K10" s="112" t="s">
        <v>28</v>
      </c>
      <c r="L10" s="112"/>
      <c r="M10" s="112"/>
      <c r="N10" s="44" t="s">
        <v>28</v>
      </c>
      <c r="O10" s="135" t="s">
        <v>104</v>
      </c>
      <c r="P10" s="135"/>
      <c r="Q10" s="43"/>
      <c r="R10" s="41"/>
      <c r="S10" s="121" t="s">
        <v>28</v>
      </c>
      <c r="T10" s="122"/>
      <c r="U10" s="132" t="s">
        <v>28</v>
      </c>
      <c r="V10" s="136"/>
      <c r="W10" s="132"/>
      <c r="X10" s="132"/>
      <c r="Y10" s="132"/>
      <c r="Z10" s="133"/>
      <c r="AA10" s="7" t="s">
        <v>29</v>
      </c>
      <c r="AB10" s="112" t="s">
        <v>28</v>
      </c>
      <c r="AC10" s="112"/>
      <c r="AD10" s="112"/>
      <c r="AE10" s="132" t="s">
        <v>28</v>
      </c>
      <c r="AF10" s="132"/>
      <c r="AG10" s="132"/>
      <c r="AH10" s="132"/>
      <c r="AI10" s="132"/>
      <c r="AJ10" s="132"/>
      <c r="AK10" s="132"/>
      <c r="AL10" s="133"/>
      <c r="AM10" s="134" t="s">
        <v>29</v>
      </c>
      <c r="AN10" s="122"/>
      <c r="AO10" s="112"/>
      <c r="AP10" s="112"/>
      <c r="AQ10" s="112"/>
      <c r="AR10" s="112"/>
      <c r="AS10" s="112" t="s">
        <v>28</v>
      </c>
      <c r="AT10" s="112"/>
      <c r="AU10" s="112"/>
    </row>
    <row r="11" spans="1:47" ht="48" customHeight="1" x14ac:dyDescent="0.25">
      <c r="A11" s="126"/>
      <c r="B11" s="126"/>
      <c r="C11" s="134" t="s">
        <v>30</v>
      </c>
      <c r="D11" s="132"/>
      <c r="E11" s="132"/>
      <c r="F11" s="132"/>
      <c r="G11" s="132"/>
      <c r="H11" s="133"/>
      <c r="I11" s="143" t="s">
        <v>31</v>
      </c>
      <c r="J11" s="112" t="s">
        <v>32</v>
      </c>
      <c r="K11" s="143" t="s">
        <v>33</v>
      </c>
      <c r="L11" s="112" t="s">
        <v>34</v>
      </c>
      <c r="M11" s="123" t="s">
        <v>35</v>
      </c>
      <c r="N11" s="123" t="s">
        <v>101</v>
      </c>
      <c r="O11" s="123" t="s">
        <v>210</v>
      </c>
      <c r="P11" s="123" t="s">
        <v>215</v>
      </c>
      <c r="Q11" s="36" t="s">
        <v>36</v>
      </c>
      <c r="R11" s="37"/>
      <c r="S11" s="123" t="s">
        <v>210</v>
      </c>
      <c r="T11" s="123" t="s">
        <v>214</v>
      </c>
      <c r="U11" s="104"/>
      <c r="V11" s="104"/>
      <c r="W11" s="104"/>
      <c r="X11" s="104"/>
      <c r="Y11" s="104"/>
      <c r="Z11" s="104"/>
      <c r="AA11" s="105"/>
      <c r="AB11" s="123" t="s">
        <v>38</v>
      </c>
      <c r="AC11" s="134" t="s">
        <v>37</v>
      </c>
      <c r="AD11" s="133"/>
      <c r="AE11" s="134" t="s">
        <v>39</v>
      </c>
      <c r="AF11" s="132"/>
      <c r="AG11" s="132"/>
      <c r="AH11" s="132"/>
      <c r="AI11" s="132"/>
      <c r="AJ11" s="132"/>
      <c r="AK11" s="132"/>
      <c r="AL11" s="133"/>
      <c r="AM11" s="141" t="s">
        <v>40</v>
      </c>
      <c r="AN11" s="112" t="s">
        <v>41</v>
      </c>
      <c r="AO11" s="112"/>
      <c r="AP11" s="112"/>
      <c r="AQ11" s="112" t="s">
        <v>42</v>
      </c>
      <c r="AR11" s="112" t="s">
        <v>43</v>
      </c>
      <c r="AS11" s="112" t="s">
        <v>94</v>
      </c>
      <c r="AT11" s="112"/>
      <c r="AU11" s="112"/>
    </row>
    <row r="12" spans="1:47" ht="159.6" customHeight="1" x14ac:dyDescent="0.25">
      <c r="A12" s="127"/>
      <c r="B12" s="128"/>
      <c r="C12" s="13" t="s">
        <v>44</v>
      </c>
      <c r="D12" s="13" t="s">
        <v>45</v>
      </c>
      <c r="E12" s="13" t="s">
        <v>46</v>
      </c>
      <c r="F12" s="45"/>
      <c r="G12" s="13"/>
      <c r="H12" s="46"/>
      <c r="I12" s="135"/>
      <c r="J12" s="135"/>
      <c r="K12" s="135"/>
      <c r="L12" s="135"/>
      <c r="M12" s="144"/>
      <c r="N12" s="124"/>
      <c r="O12" s="124"/>
      <c r="P12" s="124"/>
      <c r="Q12" s="13" t="s">
        <v>47</v>
      </c>
      <c r="R12" s="89" t="s">
        <v>48</v>
      </c>
      <c r="S12" s="124"/>
      <c r="T12" s="124"/>
      <c r="U12" s="106"/>
      <c r="V12" s="106"/>
      <c r="W12" s="106"/>
      <c r="X12" s="106"/>
      <c r="Y12" s="106"/>
      <c r="Z12" s="106"/>
      <c r="AA12" s="107"/>
      <c r="AB12" s="124"/>
      <c r="AC12" s="13" t="s">
        <v>49</v>
      </c>
      <c r="AD12" s="13" t="s">
        <v>50</v>
      </c>
      <c r="AE12" s="13" t="s">
        <v>51</v>
      </c>
      <c r="AF12" s="13" t="s">
        <v>52</v>
      </c>
      <c r="AG12" s="13" t="s">
        <v>53</v>
      </c>
      <c r="AH12" s="13" t="s">
        <v>54</v>
      </c>
      <c r="AI12" s="13" t="s">
        <v>55</v>
      </c>
      <c r="AJ12" s="13"/>
      <c r="AK12" s="13" t="s">
        <v>56</v>
      </c>
      <c r="AL12" s="13" t="s">
        <v>57</v>
      </c>
      <c r="AM12" s="142"/>
      <c r="AN12" s="139"/>
      <c r="AO12" s="131"/>
      <c r="AP12" s="131"/>
      <c r="AQ12" s="131"/>
      <c r="AR12" s="131"/>
      <c r="AS12" s="13" t="s">
        <v>97</v>
      </c>
      <c r="AT12" s="13" t="s">
        <v>55</v>
      </c>
      <c r="AU12" s="13" t="s">
        <v>51</v>
      </c>
    </row>
    <row r="13" spans="1:47" s="43" customFormat="1" ht="21" hidden="1" customHeight="1" x14ac:dyDescent="0.25">
      <c r="A13" s="35">
        <v>11308000000</v>
      </c>
      <c r="B13" s="35" t="s">
        <v>98</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row>
    <row r="14" spans="1:47" s="43" customFormat="1" ht="46.8" customHeight="1" x14ac:dyDescent="0.25">
      <c r="A14" s="35">
        <v>11510000000</v>
      </c>
      <c r="B14" s="109" t="s">
        <v>99</v>
      </c>
      <c r="C14" s="35"/>
      <c r="D14" s="35"/>
      <c r="E14" s="35"/>
      <c r="F14" s="35"/>
      <c r="G14" s="35"/>
      <c r="H14" s="35"/>
      <c r="I14" s="35"/>
      <c r="J14" s="35"/>
      <c r="K14" s="35"/>
      <c r="L14" s="35"/>
      <c r="M14" s="35"/>
      <c r="N14" s="35"/>
      <c r="O14" s="35">
        <v>-682868</v>
      </c>
      <c r="P14" s="35">
        <v>2400000</v>
      </c>
      <c r="Q14" s="35"/>
      <c r="R14" s="35"/>
      <c r="S14" s="35">
        <v>682868</v>
      </c>
      <c r="T14" s="35">
        <v>62103.46</v>
      </c>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6" spans="1:47" s="34" customFormat="1" ht="15.6" x14ac:dyDescent="0.3">
      <c r="A16" s="78" t="s">
        <v>88</v>
      </c>
      <c r="P16" s="140" t="s">
        <v>91</v>
      </c>
      <c r="Q16" s="140"/>
      <c r="R16" s="140"/>
      <c r="S16" s="140"/>
      <c r="T16" s="140"/>
      <c r="AP16" s="79" t="s">
        <v>91</v>
      </c>
    </row>
  </sheetData>
  <mergeCells count="49">
    <mergeCell ref="P16:T16"/>
    <mergeCell ref="AC11:AD11"/>
    <mergeCell ref="AE11:AL11"/>
    <mergeCell ref="AM11:AM12"/>
    <mergeCell ref="C11:H11"/>
    <mergeCell ref="I11:I12"/>
    <mergeCell ref="J11:J12"/>
    <mergeCell ref="K11:K12"/>
    <mergeCell ref="L11:L12"/>
    <mergeCell ref="M11:M12"/>
    <mergeCell ref="N11:N12"/>
    <mergeCell ref="O11:O12"/>
    <mergeCell ref="P11:P12"/>
    <mergeCell ref="T11:T12"/>
    <mergeCell ref="AE9:AL9"/>
    <mergeCell ref="O10:P10"/>
    <mergeCell ref="AP9:AP12"/>
    <mergeCell ref="AQ9:AR10"/>
    <mergeCell ref="AS9:AU9"/>
    <mergeCell ref="AQ11:AQ12"/>
    <mergeCell ref="AB11:AB12"/>
    <mergeCell ref="AS10:AU10"/>
    <mergeCell ref="AM9:AN9"/>
    <mergeCell ref="AN11:AN12"/>
    <mergeCell ref="AR11:AR12"/>
    <mergeCell ref="AS11:AU11"/>
    <mergeCell ref="I9:J9"/>
    <mergeCell ref="K9:M9"/>
    <mergeCell ref="AB9:AD9"/>
    <mergeCell ref="I10:J10"/>
    <mergeCell ref="K10:M10"/>
    <mergeCell ref="U10:Z10"/>
    <mergeCell ref="AB10:AD10"/>
    <mergeCell ref="S8:T8"/>
    <mergeCell ref="S10:T10"/>
    <mergeCell ref="S11:S12"/>
    <mergeCell ref="A5:AU5"/>
    <mergeCell ref="A6:B6"/>
    <mergeCell ref="A8:A12"/>
    <mergeCell ref="B8:B12"/>
    <mergeCell ref="C8:J8"/>
    <mergeCell ref="K8:M8"/>
    <mergeCell ref="AO9:AO12"/>
    <mergeCell ref="AE10:AL10"/>
    <mergeCell ref="AM10:AN10"/>
    <mergeCell ref="N8:N9"/>
    <mergeCell ref="O8:P9"/>
    <mergeCell ref="AP8:AU8"/>
    <mergeCell ref="C9:H10"/>
  </mergeCells>
  <pageMargins left="0.51181102362204722" right="0.31496062992125984" top="1.1417322834645669" bottom="0.35433070866141736"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програми</vt:lpstr>
      <vt:lpstr>бюджет розвитку</vt:lpstr>
      <vt:lpstr>трансферти</vt:lpstr>
      <vt:lpstr>трансферти!Область_печати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2020-12-02T09:32:57Z</cp:lastPrinted>
  <dcterms:created xsi:type="dcterms:W3CDTF">2020-01-04T12:46:19Z</dcterms:created>
  <dcterms:modified xsi:type="dcterms:W3CDTF">2020-12-02T09:32:58Z</dcterms:modified>
</cp:coreProperties>
</file>