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ГРУДЕНЬ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22" i="1"/>
  <c r="E22" i="1"/>
  <c r="K14" i="1" l="1"/>
  <c r="J14" i="1"/>
  <c r="P14" i="1"/>
  <c r="J30" i="1"/>
  <c r="Q24" i="1" l="1"/>
  <c r="Q20" i="1"/>
  <c r="Q30" i="1"/>
  <c r="Q29" i="1"/>
  <c r="Q25" i="1"/>
  <c r="Q23" i="1"/>
  <c r="Q19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<sst xmlns="http://schemas.openxmlformats.org/spreadsheetml/2006/main" count="75" uniqueCount="64">
  <si>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</si>
  <si>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</si>
  <si>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</si>
  <si>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</si>
  <si>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</si>
  <si>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</si>
  <si>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</si>
  <si>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</si>
  <si>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</si>
  <si>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</si>
  <si>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</si>
  <si>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</si>
  <si>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</si>
  <si>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</si>
  <si>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</si>
  <si>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</si>
  <si>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</si>
  <si>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</si>
  <si>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</si>
  <si>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</si>
  <si>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</si>
  <si>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</si>
  <si>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</si>
  <si>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</si>
  <si>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</si>
  <si>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</si>
  <si>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</si>
  <si>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</si>
  <si>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</si>
  <si>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</si>
  <si>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</si>
  <si>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</si>
  <si>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</si>
  <si>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</si>
  <si>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</si>
  <si>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0600000</t>
  </si>
  <si>
    <t>Орган з питань освіти і науки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</si>
  <si>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</si>
  <si>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</si>
  <si>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</si>
  <si>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</si>
  <si>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</si>
  <si>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</si>
  <si>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</si>
  <si>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</si>
  <si>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</si>
  <si>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</si>
  <si>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</si>
  <si>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</si>
  <si>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</si>
  <si>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</si>
  <si>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</si>
  <si>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Секретар сільської ради</t>
  </si>
  <si>
    <t>Вікторія ЛЕЩЕНКО</t>
  </si>
  <si>
    <t>(код бюджету)</t>
  </si>
  <si>
    <t>Первозванівська сільська рада</t>
  </si>
  <si>
    <t>в тому числі субвенція з державного бюджету місцевим бюджетам на здійснення заходів щодо соціально-економічного розвитку окремих територій</t>
  </si>
  <si>
    <t>в тому числі субвенція з державного бюджету місцевим бюджетам на надання державної підтримки особам з особливими освітніми потребами</t>
  </si>
  <si>
    <t>в тому числі субвенція з обласного бюджету за рахунок залишку коштів освітньої субвенції з державного бюджету, що утворився на початок бюджетного періоду</t>
  </si>
  <si>
    <t>у тому числі кошти, що передаються із загального фонду бюджету до спеціального фонду (бюджету розвитку)</t>
  </si>
  <si>
    <t>в тому числі субвенція з державного бюджету місцевим бюджетам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</si>
  <si>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ЗМІНИ ДО РОЗПОДІЛУ</t>
  </si>
  <si>
    <t>до проекту рішення Первозванівської сільської ради</t>
  </si>
  <si>
    <t xml:space="preserve">від ___грудня 2020 року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</si>
</sst>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7" fillId="0" borderId="2" xfId="0" applyNumberFormat="1" applyFont="1" applyFill="1" applyBorder="1" applyAlignment="1">
      <alignment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8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topLeftCell="F22" workbookViewId="0">
      <selection activeCell="N2" sqref="N2:N3"/>
    </sheetView>
  </sheetViews>
  <sheetFormatPr defaultColWidth="8.88671875" defaultRowHeight="13.2" x14ac:dyDescent="0.25"/>
  <cols>
    <col min="1" max="1" width="12.109375" style="1" customWidth="1"/>
    <col min="2" max="2" width="10" style="1" customWidth="1"/>
    <col min="3" max="3" width="10.6640625" style="1" customWidth="1"/>
    <col min="4" max="4" width="54.109375" style="1" customWidth="1"/>
    <col min="5" max="6" width="13.6640625" style="1" customWidth="1"/>
    <col min="7" max="7" width="12.44140625" style="1" customWidth="1"/>
    <col min="8" max="8" width="11.5546875" style="1" customWidth="1"/>
    <col min="9" max="9" width="10.5546875" style="1" customWidth="1"/>
    <col min="10" max="11" width="13.6640625" style="1" customWidth="1"/>
    <col min="12" max="12" width="13.6640625" style="15" customWidth="1"/>
    <col min="13" max="13" width="12.33203125" style="1" customWidth="1"/>
    <col min="14" max="14" width="10.88671875" style="1" customWidth="1"/>
    <col min="15" max="15" width="11.6640625" style="1" customWidth="1"/>
    <col min="16" max="16" width="11.88671875" style="1" customWidth="1"/>
    <col min="17" max="17" width="13.6640625" style="1" customWidth="1"/>
    <col min="18" max="16384" width="8.88671875" style="1"/>
  </cols>
  <sheetData>
    <row r="1" spans="1:17" x14ac:dyDescent="0.25">
      <c r="N1" s="1" t="s">
        <v>0</v>
      </c>
    </row>
    <row r="2" spans="1:17" ht="13.8" x14ac:dyDescent="0.25">
      <c r="N2" s="34" t="s">
        <v>62</v>
      </c>
    </row>
    <row r="3" spans="1:17" ht="13.8" x14ac:dyDescent="0.25">
      <c r="N3" s="34" t="s">
        <v>63</v>
      </c>
    </row>
    <row r="5" spans="1:17" x14ac:dyDescent="0.25">
      <c r="A5" s="38" t="s">
        <v>61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5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5">
      <c r="A7" s="18">
        <v>11510000000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16"/>
      <c r="M7" s="2"/>
      <c r="N7" s="2"/>
      <c r="O7" s="2"/>
      <c r="P7" s="2"/>
      <c r="Q7" s="2"/>
    </row>
    <row r="8" spans="1:17" x14ac:dyDescent="0.25">
      <c r="A8" s="3" t="s">
        <v>54</v>
      </c>
      <c r="Q8" s="4" t="s">
        <v>2</v>
      </c>
    </row>
    <row r="9" spans="1:17" x14ac:dyDescent="0.25">
      <c r="A9" s="40" t="s">
        <v>3</v>
      </c>
      <c r="B9" s="40" t="s">
        <v>4</v>
      </c>
      <c r="C9" s="40" t="s">
        <v>5</v>
      </c>
      <c r="D9" s="37" t="s">
        <v>6</v>
      </c>
      <c r="E9" s="37" t="s">
        <v>7</v>
      </c>
      <c r="F9" s="37"/>
      <c r="G9" s="37"/>
      <c r="H9" s="37"/>
      <c r="I9" s="37"/>
      <c r="J9" s="37" t="s">
        <v>14</v>
      </c>
      <c r="K9" s="37"/>
      <c r="L9" s="37"/>
      <c r="M9" s="37"/>
      <c r="N9" s="37"/>
      <c r="O9" s="37"/>
      <c r="P9" s="37"/>
      <c r="Q9" s="37" t="s">
        <v>16</v>
      </c>
    </row>
    <row r="10" spans="1:17" x14ac:dyDescent="0.25">
      <c r="A10" s="37"/>
      <c r="B10" s="37"/>
      <c r="C10" s="37"/>
      <c r="D10" s="37"/>
      <c r="E10" s="37" t="s">
        <v>8</v>
      </c>
      <c r="F10" s="37" t="s">
        <v>9</v>
      </c>
      <c r="G10" s="37" t="s">
        <v>10</v>
      </c>
      <c r="H10" s="37"/>
      <c r="I10" s="37" t="s">
        <v>13</v>
      </c>
      <c r="J10" s="37" t="s">
        <v>8</v>
      </c>
      <c r="K10" s="37" t="s">
        <v>15</v>
      </c>
      <c r="L10" s="41" t="s">
        <v>59</v>
      </c>
      <c r="M10" s="37" t="s">
        <v>9</v>
      </c>
      <c r="N10" s="37" t="s">
        <v>10</v>
      </c>
      <c r="O10" s="37"/>
      <c r="P10" s="37" t="s">
        <v>13</v>
      </c>
      <c r="Q10" s="37"/>
    </row>
    <row r="11" spans="1:17" x14ac:dyDescent="0.25">
      <c r="A11" s="37"/>
      <c r="B11" s="37"/>
      <c r="C11" s="37"/>
      <c r="D11" s="37"/>
      <c r="E11" s="37"/>
      <c r="F11" s="37"/>
      <c r="G11" s="37" t="s">
        <v>11</v>
      </c>
      <c r="H11" s="37" t="s">
        <v>12</v>
      </c>
      <c r="I11" s="37"/>
      <c r="J11" s="37"/>
      <c r="K11" s="37"/>
      <c r="L11" s="42"/>
      <c r="M11" s="37"/>
      <c r="N11" s="37" t="s">
        <v>11</v>
      </c>
      <c r="O11" s="37" t="s">
        <v>12</v>
      </c>
      <c r="P11" s="37"/>
      <c r="Q11" s="37"/>
    </row>
    <row r="12" spans="1:17" ht="69.7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43"/>
      <c r="M12" s="37"/>
      <c r="N12" s="37"/>
      <c r="O12" s="37"/>
      <c r="P12" s="37"/>
      <c r="Q12" s="37"/>
    </row>
    <row r="13" spans="1:1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17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</row>
    <row r="14" spans="1:17" ht="18.600000000000001" customHeight="1" x14ac:dyDescent="0.25">
      <c r="A14" s="6" t="s">
        <v>17</v>
      </c>
      <c r="B14" s="7"/>
      <c r="C14" s="8"/>
      <c r="D14" s="9" t="s">
        <v>55</v>
      </c>
      <c r="E14" s="10">
        <v>-321300</v>
      </c>
      <c r="F14" s="10">
        <v>-321300</v>
      </c>
      <c r="G14" s="10">
        <v>-250000</v>
      </c>
      <c r="H14" s="10">
        <v>0</v>
      </c>
      <c r="I14" s="10">
        <v>0</v>
      </c>
      <c r="J14" s="10">
        <f t="shared" ref="J14:K14" si="0">293800-49600</f>
        <v>244200</v>
      </c>
      <c r="K14" s="10">
        <f t="shared" si="0"/>
        <v>244200</v>
      </c>
      <c r="L14" s="33">
        <v>244200</v>
      </c>
      <c r="M14" s="10">
        <v>0</v>
      </c>
      <c r="N14" s="10">
        <v>0</v>
      </c>
      <c r="O14" s="10">
        <v>0</v>
      </c>
      <c r="P14" s="10">
        <f>293800-49600</f>
        <v>244200</v>
      </c>
      <c r="Q14" s="10">
        <f t="shared" ref="Q14:Q25" si="1">E14+J14</f>
        <v>-77100</v>
      </c>
    </row>
    <row r="15" spans="1:17" ht="18.600000000000001" customHeight="1" x14ac:dyDescent="0.25">
      <c r="A15" s="6" t="s">
        <v>18</v>
      </c>
      <c r="B15" s="7"/>
      <c r="C15" s="8"/>
      <c r="D15" s="9" t="s">
        <v>55</v>
      </c>
      <c r="E15" s="10">
        <v>-321300</v>
      </c>
      <c r="F15" s="10">
        <v>-321300</v>
      </c>
      <c r="G15" s="10">
        <v>-250000</v>
      </c>
      <c r="H15" s="10">
        <v>0</v>
      </c>
      <c r="I15" s="10">
        <v>0</v>
      </c>
      <c r="J15" s="10">
        <v>244200</v>
      </c>
      <c r="K15" s="10">
        <v>244200</v>
      </c>
      <c r="L15" s="33">
        <v>244200</v>
      </c>
      <c r="M15" s="10">
        <v>0</v>
      </c>
      <c r="N15" s="10">
        <v>0</v>
      </c>
      <c r="O15" s="10">
        <v>0</v>
      </c>
      <c r="P15" s="10">
        <v>244200</v>
      </c>
      <c r="Q15" s="10">
        <f t="shared" si="1"/>
        <v>-77100</v>
      </c>
    </row>
    <row r="16" spans="1:17" ht="39.6" x14ac:dyDescent="0.25">
      <c r="A16" s="11" t="s">
        <v>19</v>
      </c>
      <c r="B16" s="11" t="s">
        <v>21</v>
      </c>
      <c r="C16" s="12" t="s">
        <v>20</v>
      </c>
      <c r="D16" s="13" t="s">
        <v>22</v>
      </c>
      <c r="E16" s="14">
        <v>-266000</v>
      </c>
      <c r="F16" s="14">
        <v>-266000</v>
      </c>
      <c r="G16" s="14">
        <v>-250000</v>
      </c>
      <c r="H16" s="14">
        <v>0</v>
      </c>
      <c r="I16" s="14">
        <v>0</v>
      </c>
      <c r="J16" s="14">
        <v>15000</v>
      </c>
      <c r="K16" s="14">
        <v>15000</v>
      </c>
      <c r="L16" s="27">
        <v>15000</v>
      </c>
      <c r="M16" s="14">
        <v>0</v>
      </c>
      <c r="N16" s="14">
        <v>0</v>
      </c>
      <c r="O16" s="14">
        <v>0</v>
      </c>
      <c r="P16" s="14">
        <v>15000</v>
      </c>
      <c r="Q16" s="14">
        <f t="shared" si="1"/>
        <v>-251000</v>
      </c>
    </row>
    <row r="17" spans="1:17" ht="18" customHeight="1" x14ac:dyDescent="0.25">
      <c r="A17" s="11" t="s">
        <v>23</v>
      </c>
      <c r="B17" s="11" t="s">
        <v>25</v>
      </c>
      <c r="C17" s="12" t="s">
        <v>24</v>
      </c>
      <c r="D17" s="13" t="s">
        <v>26</v>
      </c>
      <c r="E17" s="14">
        <v>-55300</v>
      </c>
      <c r="F17" s="14">
        <v>-55300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27">
        <v>0</v>
      </c>
      <c r="M17" s="14">
        <v>0</v>
      </c>
      <c r="N17" s="14">
        <v>0</v>
      </c>
      <c r="O17" s="14">
        <v>0</v>
      </c>
      <c r="P17" s="14">
        <v>0</v>
      </c>
      <c r="Q17" s="14">
        <f t="shared" si="1"/>
        <v>-55300</v>
      </c>
    </row>
    <row r="18" spans="1:17" ht="18" customHeight="1" x14ac:dyDescent="0.25">
      <c r="A18" s="11" t="s">
        <v>27</v>
      </c>
      <c r="B18" s="11" t="s">
        <v>29</v>
      </c>
      <c r="C18" s="12" t="s">
        <v>28</v>
      </c>
      <c r="D18" s="13" t="s">
        <v>30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-2170800</v>
      </c>
      <c r="K18" s="21">
        <v>-2170800</v>
      </c>
      <c r="L18" s="27">
        <v>-2170800</v>
      </c>
      <c r="M18" s="14">
        <v>0</v>
      </c>
      <c r="N18" s="14">
        <v>0</v>
      </c>
      <c r="O18" s="14">
        <v>0</v>
      </c>
      <c r="P18" s="14">
        <v>-2170800</v>
      </c>
      <c r="Q18" s="14">
        <f t="shared" si="1"/>
        <v>-2170800</v>
      </c>
    </row>
    <row r="19" spans="1:17" ht="26.4" x14ac:dyDescent="0.25">
      <c r="A19" s="11" t="s">
        <v>31</v>
      </c>
      <c r="B19" s="11" t="s">
        <v>33</v>
      </c>
      <c r="C19" s="12" t="s">
        <v>32</v>
      </c>
      <c r="D19" s="13" t="s">
        <v>34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2400000</v>
      </c>
      <c r="K19" s="14">
        <v>2400000</v>
      </c>
      <c r="L19" s="27">
        <v>2400000</v>
      </c>
      <c r="M19" s="14">
        <v>0</v>
      </c>
      <c r="N19" s="14">
        <v>0</v>
      </c>
      <c r="O19" s="14">
        <v>0</v>
      </c>
      <c r="P19" s="14">
        <v>2400000</v>
      </c>
      <c r="Q19" s="14">
        <f t="shared" si="1"/>
        <v>2400000</v>
      </c>
    </row>
    <row r="20" spans="1:17" s="26" customFormat="1" ht="36" x14ac:dyDescent="0.25">
      <c r="A20" s="24"/>
      <c r="B20" s="24"/>
      <c r="C20" s="25"/>
      <c r="D20" s="22" t="s">
        <v>56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2400000</v>
      </c>
      <c r="K20" s="23">
        <v>2400000</v>
      </c>
      <c r="L20" s="29">
        <v>2400000</v>
      </c>
      <c r="M20" s="23">
        <v>0</v>
      </c>
      <c r="N20" s="23">
        <v>0</v>
      </c>
      <c r="O20" s="23">
        <v>0</v>
      </c>
      <c r="P20" s="23">
        <v>2400000</v>
      </c>
      <c r="Q20" s="23">
        <f t="shared" si="1"/>
        <v>2400000</v>
      </c>
    </row>
    <row r="21" spans="1:17" ht="16.95" customHeight="1" x14ac:dyDescent="0.25">
      <c r="A21" s="6" t="s">
        <v>35</v>
      </c>
      <c r="B21" s="7"/>
      <c r="C21" s="8"/>
      <c r="D21" s="9" t="s">
        <v>36</v>
      </c>
      <c r="E21" s="10">
        <f>54095+49600</f>
        <v>103695</v>
      </c>
      <c r="F21" s="10">
        <f>54095+49600</f>
        <v>103695</v>
      </c>
      <c r="G21" s="10">
        <v>281440</v>
      </c>
      <c r="H21" s="10">
        <v>49600</v>
      </c>
      <c r="I21" s="10">
        <v>0</v>
      </c>
      <c r="J21" s="10">
        <v>-11785</v>
      </c>
      <c r="K21" s="10">
        <v>-11785</v>
      </c>
      <c r="L21" s="33">
        <v>-11785</v>
      </c>
      <c r="M21" s="10">
        <v>0</v>
      </c>
      <c r="N21" s="10">
        <v>0</v>
      </c>
      <c r="O21" s="10">
        <v>0</v>
      </c>
      <c r="P21" s="10">
        <v>-11785</v>
      </c>
      <c r="Q21" s="10">
        <v>91910</v>
      </c>
    </row>
    <row r="22" spans="1:17" ht="16.95" customHeight="1" x14ac:dyDescent="0.25">
      <c r="A22" s="6" t="s">
        <v>37</v>
      </c>
      <c r="B22" s="7"/>
      <c r="C22" s="8"/>
      <c r="D22" s="9" t="s">
        <v>36</v>
      </c>
      <c r="E22" s="10">
        <f>54095+49600</f>
        <v>103695</v>
      </c>
      <c r="F22" s="10">
        <f>54095+49600</f>
        <v>103695</v>
      </c>
      <c r="G22" s="10">
        <v>281440</v>
      </c>
      <c r="H22" s="10">
        <v>49600</v>
      </c>
      <c r="I22" s="10">
        <v>0</v>
      </c>
      <c r="J22" s="10">
        <v>-11785</v>
      </c>
      <c r="K22" s="10">
        <v>-11785</v>
      </c>
      <c r="L22" s="33">
        <v>-11785</v>
      </c>
      <c r="M22" s="10">
        <v>0</v>
      </c>
      <c r="N22" s="10">
        <v>0</v>
      </c>
      <c r="O22" s="10">
        <v>0</v>
      </c>
      <c r="P22" s="10">
        <v>-11785</v>
      </c>
      <c r="Q22" s="10">
        <v>91910</v>
      </c>
    </row>
    <row r="23" spans="1:17" ht="19.95" customHeight="1" x14ac:dyDescent="0.25">
      <c r="A23" s="11" t="s">
        <v>38</v>
      </c>
      <c r="B23" s="11" t="s">
        <v>40</v>
      </c>
      <c r="C23" s="12" t="s">
        <v>39</v>
      </c>
      <c r="D23" s="13" t="s">
        <v>41</v>
      </c>
      <c r="E23" s="14">
        <v>4320</v>
      </c>
      <c r="F23" s="14">
        <v>4320</v>
      </c>
      <c r="G23" s="14">
        <v>3540</v>
      </c>
      <c r="H23" s="14">
        <v>0</v>
      </c>
      <c r="I23" s="14">
        <v>0</v>
      </c>
      <c r="J23" s="14">
        <v>0</v>
      </c>
      <c r="K23" s="14">
        <v>0</v>
      </c>
      <c r="L23" s="27">
        <v>0</v>
      </c>
      <c r="M23" s="14">
        <v>0</v>
      </c>
      <c r="N23" s="14">
        <v>0</v>
      </c>
      <c r="O23" s="14">
        <v>0</v>
      </c>
      <c r="P23" s="14">
        <v>0</v>
      </c>
      <c r="Q23" s="14">
        <f t="shared" si="1"/>
        <v>4320</v>
      </c>
    </row>
    <row r="24" spans="1:17" s="26" customFormat="1" ht="36" x14ac:dyDescent="0.25">
      <c r="A24" s="24"/>
      <c r="B24" s="24"/>
      <c r="C24" s="25"/>
      <c r="D24" s="22" t="s">
        <v>57</v>
      </c>
      <c r="E24" s="23">
        <v>4320</v>
      </c>
      <c r="F24" s="23">
        <v>4320</v>
      </c>
      <c r="G24" s="23">
        <v>3540</v>
      </c>
      <c r="H24" s="23">
        <v>0</v>
      </c>
      <c r="I24" s="23">
        <v>0</v>
      </c>
      <c r="J24" s="23">
        <v>0</v>
      </c>
      <c r="K24" s="23">
        <v>0</v>
      </c>
      <c r="L24" s="29">
        <v>0</v>
      </c>
      <c r="M24" s="23">
        <v>0</v>
      </c>
      <c r="N24" s="23">
        <v>0</v>
      </c>
      <c r="O24" s="23">
        <v>0</v>
      </c>
      <c r="P24" s="23">
        <v>0</v>
      </c>
      <c r="Q24" s="23">
        <f t="shared" si="1"/>
        <v>4320</v>
      </c>
    </row>
    <row r="25" spans="1:17" ht="39.6" x14ac:dyDescent="0.25">
      <c r="A25" s="11" t="s">
        <v>42</v>
      </c>
      <c r="B25" s="11" t="s">
        <v>44</v>
      </c>
      <c r="C25" s="12" t="s">
        <v>43</v>
      </c>
      <c r="D25" s="13" t="s">
        <v>45</v>
      </c>
      <c r="E25" s="21">
        <v>85675</v>
      </c>
      <c r="F25" s="21">
        <v>85675</v>
      </c>
      <c r="G25" s="21">
        <v>264700</v>
      </c>
      <c r="H25" s="21">
        <v>49600</v>
      </c>
      <c r="I25" s="21">
        <v>0</v>
      </c>
      <c r="J25" s="21">
        <v>-11785</v>
      </c>
      <c r="K25" s="21">
        <v>-11785</v>
      </c>
      <c r="L25" s="27">
        <v>0</v>
      </c>
      <c r="M25" s="21">
        <v>0</v>
      </c>
      <c r="N25" s="21">
        <v>0</v>
      </c>
      <c r="O25" s="21">
        <v>-11785</v>
      </c>
      <c r="P25" s="21">
        <v>73890</v>
      </c>
      <c r="Q25" s="14">
        <f t="shared" si="1"/>
        <v>73890</v>
      </c>
    </row>
    <row r="26" spans="1:17" s="15" customFormat="1" ht="36" x14ac:dyDescent="0.25">
      <c r="A26" s="19"/>
      <c r="B26" s="19"/>
      <c r="C26" s="20"/>
      <c r="D26" s="28" t="s">
        <v>57</v>
      </c>
      <c r="E26" s="21">
        <v>22587</v>
      </c>
      <c r="F26" s="21">
        <v>22587</v>
      </c>
      <c r="G26" s="21">
        <v>18500</v>
      </c>
      <c r="H26" s="21"/>
      <c r="I26" s="21"/>
      <c r="J26" s="21"/>
      <c r="K26" s="21"/>
      <c r="L26" s="27"/>
      <c r="M26" s="21"/>
      <c r="N26" s="21"/>
      <c r="O26" s="21"/>
      <c r="P26" s="21"/>
      <c r="Q26" s="21">
        <v>22587</v>
      </c>
    </row>
    <row r="27" spans="1:17" s="26" customFormat="1" ht="36" x14ac:dyDescent="0.25">
      <c r="A27" s="24"/>
      <c r="B27" s="24"/>
      <c r="C27" s="25"/>
      <c r="D27" s="28" t="s">
        <v>58</v>
      </c>
      <c r="E27" s="23"/>
      <c r="F27" s="23"/>
      <c r="G27" s="23"/>
      <c r="H27" s="23"/>
      <c r="I27" s="23"/>
      <c r="J27" s="23">
        <v>-11785</v>
      </c>
      <c r="K27" s="23">
        <v>-11785</v>
      </c>
      <c r="L27" s="29">
        <v>-11785</v>
      </c>
      <c r="M27" s="23"/>
      <c r="N27" s="23"/>
      <c r="O27" s="23"/>
      <c r="P27" s="23"/>
      <c r="Q27" s="23">
        <v>-11785</v>
      </c>
    </row>
    <row r="28" spans="1:17" s="32" customFormat="1" ht="48" x14ac:dyDescent="0.25">
      <c r="A28" s="30"/>
      <c r="B28" s="30"/>
      <c r="C28" s="31"/>
      <c r="D28" s="28" t="s">
        <v>60</v>
      </c>
      <c r="E28" s="29">
        <v>-312</v>
      </c>
      <c r="F28" s="29">
        <v>-312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v>-312</v>
      </c>
    </row>
    <row r="29" spans="1:17" ht="26.4" x14ac:dyDescent="0.25">
      <c r="A29" s="11" t="s">
        <v>46</v>
      </c>
      <c r="B29" s="11" t="s">
        <v>48</v>
      </c>
      <c r="C29" s="12" t="s">
        <v>47</v>
      </c>
      <c r="D29" s="13" t="s">
        <v>49</v>
      </c>
      <c r="E29" s="14">
        <v>13700</v>
      </c>
      <c r="F29" s="14">
        <v>13700</v>
      </c>
      <c r="G29" s="14">
        <v>13200</v>
      </c>
      <c r="H29" s="14">
        <v>0</v>
      </c>
      <c r="I29" s="14">
        <v>0</v>
      </c>
      <c r="J29" s="14">
        <v>0</v>
      </c>
      <c r="K29" s="14">
        <v>0</v>
      </c>
      <c r="L29" s="27">
        <v>0</v>
      </c>
      <c r="M29" s="14">
        <v>0</v>
      </c>
      <c r="N29" s="14">
        <v>0</v>
      </c>
      <c r="O29" s="14">
        <v>0</v>
      </c>
      <c r="P29" s="14">
        <v>0</v>
      </c>
      <c r="Q29" s="14">
        <f>E29+J29</f>
        <v>13700</v>
      </c>
    </row>
    <row r="30" spans="1:17" ht="17.25" customHeight="1" x14ac:dyDescent="0.25">
      <c r="A30" s="7" t="s">
        <v>50</v>
      </c>
      <c r="B30" s="6" t="s">
        <v>50</v>
      </c>
      <c r="C30" s="8" t="s">
        <v>50</v>
      </c>
      <c r="D30" s="9" t="s">
        <v>51</v>
      </c>
      <c r="E30" s="10">
        <v>-217605</v>
      </c>
      <c r="F30" s="10">
        <v>-217605</v>
      </c>
      <c r="G30" s="10">
        <v>31440</v>
      </c>
      <c r="H30" s="10">
        <v>49600</v>
      </c>
      <c r="I30" s="10">
        <v>0</v>
      </c>
      <c r="J30" s="10">
        <f>282015-49600</f>
        <v>232415</v>
      </c>
      <c r="K30" s="10">
        <v>232415</v>
      </c>
      <c r="L30" s="33">
        <v>232415</v>
      </c>
      <c r="M30" s="10">
        <v>0</v>
      </c>
      <c r="N30" s="10">
        <v>0</v>
      </c>
      <c r="O30" s="10">
        <v>0</v>
      </c>
      <c r="P30" s="10">
        <v>232415</v>
      </c>
      <c r="Q30" s="10">
        <f>E30+J30</f>
        <v>14810</v>
      </c>
    </row>
    <row r="33" spans="2:14" s="36" customFormat="1" ht="15.6" x14ac:dyDescent="0.3">
      <c r="B33" s="35" t="s">
        <v>52</v>
      </c>
      <c r="N33" s="35" t="s">
        <v>53</v>
      </c>
    </row>
  </sheetData>
  <mergeCells count="23">
    <mergeCell ref="A5:Q5"/>
    <mergeCell ref="A6:Q6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L10:L1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</mergeCells>
  <pageMargins left="0.196850393700787" right="0.196850393700787" top="0.39370078740157499" bottom="0.196850393700787" header="0" footer="0"/>
  <pageSetup paperSize="9" scale="6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2020-12-17T07:17:17Z</cp:lastPrinted>
  <dcterms:created xsi:type="dcterms:W3CDTF">2020-12-15T09:55:52Z</dcterms:created>
  <dcterms:modified xsi:type="dcterms:W3CDTF">2020-12-17T07:17:19Z</dcterms:modified>
</cp:coreProperties>
</file>