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14" i="1"/>
  <c r="F15" i="1"/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<sst xmlns="http://schemas.openxmlformats.org/spreadsheetml/2006/main" count="130" uniqueCount="111">
  <si>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</si>
  <si>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</si>
  <si>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</si>
  <si>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</si>
  <si>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</si>
  <si>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</si>
  <si>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</si>
  <si>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</si>
  <si>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</si>
  <si>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</si>
  <si>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</si>
  <si>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</si>
  <si>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</si>
  <si>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</si>
  <si>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</si>
  <si>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</si>
  <si>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</si>
  <si>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</si>
  <si>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</si>
  <si>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</si>
  <si>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</si>
  <si>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</si>
  <si>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</si>
  <si>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</si>
  <si>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</si>
  <si>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</si>
  <si>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</si>
  <si>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</si>
  <si>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</si>
  <si>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</si>
  <si>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</si>
  <si>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</si>
  <si>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</si>
  <si>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</si>
  <si>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</si>
  <si>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</si>
  <si>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</si>
  <si>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</si>
  <si>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</si>
  <si>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</si>
  <si>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Будівництво-1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</si>
  <si>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</si>
  <si>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</si>
  <si>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</si>
  <si>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</si>
  <si>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</si>
  <si>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</si>
  <si>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</si>
  <si>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</si>
  <si>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</si>
  <si>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</si>
  <si>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</si>
  <si>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</si>
  <si>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</si>
  <si>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</si>
  <si>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</si>
  <si>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</si>
  <si>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</si>
  <si>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</si>
  <si>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</si>
  <si>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</si>
  <si>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</si>
  <si>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</si>
  <si>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</si>
  <si>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</si>
  <si>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</si>
  <si>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</si>
  <si>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</si>
  <si>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</si>
  <si>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</si>
  <si>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</si>
  <si>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</si>
  <si>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</si>
  <si>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</si>
  <si>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</si>
  <si>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</si>
  <si>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</si>
  <si>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</si>
  <si>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</si>
  <si>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</si>
  <si>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</si>
  <si>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</si>
  <si>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</si>
  <si>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</si>
  <si>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</si>
  <si>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</si>
  <si>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0617324</t>
  </si>
  <si>
    <t>7324</t>
  </si>
  <si>
    <t>Будівництво-1 установ та закладів культури</t>
  </si>
  <si>
    <t>3700000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</si>
  <si>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</si>
  <si>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</si>
  <si>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</si>
  <si>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</si>
  <si>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</si>
  <si>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</si>
  <si>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</si>
  <si>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</si>
  <si>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</si>
  <si>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</si>
  <si>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сільської ради</t>
  </si>
  <si>
    <t>Вікторія ЛЕЩЕНКО</t>
  </si>
  <si>
    <t>1151000000</t>
  </si>
  <si>
    <t>(код бюджету)</t>
  </si>
  <si>
    <t>Первозванiвська сiльська рада Кропивницького району Кiровоградської областi</t>
  </si>
  <si>
    <t>Вiддiл освiти,молодi та спорту,культури та туризму виконавчого комiтету Первозванiвської сiльської ради</t>
  </si>
  <si>
    <t>Фінансовий відділ Первозванівської сільської ради</t>
  </si>
  <si>
    <t>ЗМІНИ ДО РОЗПОДІЛУ</t>
  </si>
  <si>
    <t>від _______ 2021 року №</t>
  </si>
  <si>
    <t>до проекту рішення Первозванівської сільської ради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</si>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</sst>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E31" workbookViewId="0">
      <selection activeCell="P39" sqref="P39"/>
    </sheetView>
  </sheetViews>
  <sheetFormatPr defaultRowHeight="13.2" x14ac:dyDescent="0.25"/>
  <cols>
    <col min="1" max="1" width="12.109375" style="3" customWidth="1"/>
    <col min="2" max="2" width="9.6640625" style="3" customWidth="1"/>
    <col min="3" max="3" width="11" style="3" customWidth="1"/>
    <col min="4" max="4" width="77.5546875" style="3" customWidth="1"/>
    <col min="5" max="5" width="13.77734375" style="3" customWidth="1"/>
    <col min="6" max="6" width="13" style="3" customWidth="1"/>
    <col min="7" max="7" width="11.77734375" style="3" customWidth="1"/>
    <col min="8" max="8" width="11.88671875" style="3" customWidth="1"/>
    <col min="9" max="9" width="9.5546875" style="3" customWidth="1"/>
    <col min="10" max="10" width="13.77734375" style="3" customWidth="1"/>
    <col min="11" max="11" width="12.44140625" style="3" customWidth="1"/>
    <col min="12" max="12" width="11" style="3" customWidth="1"/>
    <col min="13" max="13" width="8.44140625" style="3" customWidth="1"/>
    <col min="14" max="14" width="11" style="3" customWidth="1"/>
    <col min="15" max="15" width="12.109375" style="3" customWidth="1"/>
    <col min="16" max="16" width="13.77734375" style="3" customWidth="1"/>
    <col min="17" max="16384" width="8.88671875" style="3"/>
  </cols>
  <sheetData>
    <row r="1" spans="1:16" ht="13.8" x14ac:dyDescent="0.25">
      <c r="M1" s="19" t="s">
        <v>110</v>
      </c>
    </row>
    <row r="2" spans="1:16" ht="13.8" x14ac:dyDescent="0.25">
      <c r="M2" s="19" t="s">
        <v>109</v>
      </c>
    </row>
    <row r="3" spans="1:16" ht="13.8" x14ac:dyDescent="0.25">
      <c r="M3" s="19" t="s">
        <v>108</v>
      </c>
    </row>
    <row r="5" spans="1:16" x14ac:dyDescent="0.25">
      <c r="A5" s="21" t="s">
        <v>107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5">
      <c r="A7" s="4" t="s">
        <v>102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6" t="s">
        <v>103</v>
      </c>
      <c r="P8" s="7" t="s">
        <v>1</v>
      </c>
    </row>
    <row r="9" spans="1:16" x14ac:dyDescent="0.25">
      <c r="A9" s="23" t="s">
        <v>2</v>
      </c>
      <c r="B9" s="23" t="s">
        <v>3</v>
      </c>
      <c r="C9" s="23" t="s">
        <v>4</v>
      </c>
      <c r="D9" s="20" t="s">
        <v>5</v>
      </c>
      <c r="E9" s="20" t="s">
        <v>6</v>
      </c>
      <c r="F9" s="20"/>
      <c r="G9" s="20"/>
      <c r="H9" s="20"/>
      <c r="I9" s="20"/>
      <c r="J9" s="20" t="s">
        <v>13</v>
      </c>
      <c r="K9" s="20"/>
      <c r="L9" s="20"/>
      <c r="M9" s="20"/>
      <c r="N9" s="20"/>
      <c r="O9" s="20"/>
      <c r="P9" s="20" t="s">
        <v>15</v>
      </c>
    </row>
    <row r="10" spans="1:16" x14ac:dyDescent="0.25">
      <c r="A10" s="20"/>
      <c r="B10" s="20"/>
      <c r="C10" s="20"/>
      <c r="D10" s="20"/>
      <c r="E10" s="20" t="s">
        <v>7</v>
      </c>
      <c r="F10" s="20" t="s">
        <v>8</v>
      </c>
      <c r="G10" s="20" t="s">
        <v>9</v>
      </c>
      <c r="H10" s="20"/>
      <c r="I10" s="20" t="s">
        <v>12</v>
      </c>
      <c r="J10" s="20" t="s">
        <v>7</v>
      </c>
      <c r="K10" s="20" t="s">
        <v>14</v>
      </c>
      <c r="L10" s="20" t="s">
        <v>8</v>
      </c>
      <c r="M10" s="20" t="s">
        <v>9</v>
      </c>
      <c r="N10" s="20"/>
      <c r="O10" s="20" t="s">
        <v>12</v>
      </c>
      <c r="P10" s="20"/>
    </row>
    <row r="11" spans="1:16" x14ac:dyDescent="0.25">
      <c r="A11" s="20"/>
      <c r="B11" s="20"/>
      <c r="C11" s="20"/>
      <c r="D11" s="20"/>
      <c r="E11" s="20"/>
      <c r="F11" s="20"/>
      <c r="G11" s="20" t="s">
        <v>10</v>
      </c>
      <c r="H11" s="20" t="s">
        <v>11</v>
      </c>
      <c r="I11" s="20"/>
      <c r="J11" s="20"/>
      <c r="K11" s="20"/>
      <c r="L11" s="20"/>
      <c r="M11" s="20" t="s">
        <v>10</v>
      </c>
      <c r="N11" s="20" t="s">
        <v>11</v>
      </c>
      <c r="O11" s="20"/>
      <c r="P11" s="20"/>
    </row>
    <row r="12" spans="1:16" ht="44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ht="31.2" customHeight="1" x14ac:dyDescent="0.25">
      <c r="A14" s="9" t="s">
        <v>16</v>
      </c>
      <c r="B14" s="10"/>
      <c r="C14" s="11"/>
      <c r="D14" s="1" t="s">
        <v>104</v>
      </c>
      <c r="E14" s="12">
        <v>-1761600</v>
      </c>
      <c r="F14" s="12">
        <f>-2247800+486200</f>
        <v>-1761600</v>
      </c>
      <c r="G14" s="12">
        <v>-24200</v>
      </c>
      <c r="H14" s="12">
        <v>69000</v>
      </c>
      <c r="I14" s="12">
        <v>0</v>
      </c>
      <c r="J14" s="12">
        <v>5068996.29</v>
      </c>
      <c r="K14" s="12">
        <v>4307350</v>
      </c>
      <c r="L14" s="12">
        <v>761646.29</v>
      </c>
      <c r="M14" s="12">
        <v>0</v>
      </c>
      <c r="N14" s="12">
        <v>0</v>
      </c>
      <c r="O14" s="12">
        <v>4307350</v>
      </c>
      <c r="P14" s="12">
        <f t="shared" ref="P14:P41" si="0">E14+J14</f>
        <v>3307396.29</v>
      </c>
    </row>
    <row r="15" spans="1:16" ht="31.2" customHeight="1" x14ac:dyDescent="0.25">
      <c r="A15" s="9" t="s">
        <v>17</v>
      </c>
      <c r="B15" s="10"/>
      <c r="C15" s="11"/>
      <c r="D15" s="1" t="s">
        <v>104</v>
      </c>
      <c r="E15" s="12">
        <v>-1761600</v>
      </c>
      <c r="F15" s="12">
        <f>-2247800+486200</f>
        <v>-1761600</v>
      </c>
      <c r="G15" s="12">
        <v>-24200</v>
      </c>
      <c r="H15" s="12">
        <v>69000</v>
      </c>
      <c r="I15" s="12">
        <v>0</v>
      </c>
      <c r="J15" s="12">
        <v>5068996.29</v>
      </c>
      <c r="K15" s="12">
        <v>4307350</v>
      </c>
      <c r="L15" s="12">
        <v>761646.29</v>
      </c>
      <c r="M15" s="12">
        <v>0</v>
      </c>
      <c r="N15" s="12">
        <v>0</v>
      </c>
      <c r="O15" s="12">
        <v>4307350</v>
      </c>
      <c r="P15" s="12">
        <f t="shared" si="0"/>
        <v>3307396.29</v>
      </c>
    </row>
    <row r="16" spans="1:16" ht="45.6" customHeight="1" x14ac:dyDescent="0.25">
      <c r="A16" s="13" t="s">
        <v>18</v>
      </c>
      <c r="B16" s="13" t="s">
        <v>20</v>
      </c>
      <c r="C16" s="14" t="s">
        <v>19</v>
      </c>
      <c r="D16" s="15" t="s">
        <v>21</v>
      </c>
      <c r="E16" s="16">
        <v>634400</v>
      </c>
      <c r="F16" s="16">
        <v>634400</v>
      </c>
      <c r="G16" s="16">
        <v>-24200</v>
      </c>
      <c r="H16" s="16">
        <v>69000</v>
      </c>
      <c r="I16" s="16">
        <v>0</v>
      </c>
      <c r="J16" s="16">
        <v>15000</v>
      </c>
      <c r="K16" s="16">
        <v>15000</v>
      </c>
      <c r="L16" s="16">
        <v>0</v>
      </c>
      <c r="M16" s="16">
        <v>0</v>
      </c>
      <c r="N16" s="16">
        <v>0</v>
      </c>
      <c r="O16" s="16">
        <v>15000</v>
      </c>
      <c r="P16" s="16">
        <f t="shared" si="0"/>
        <v>649400</v>
      </c>
    </row>
    <row r="17" spans="1:16" ht="26.4" customHeight="1" x14ac:dyDescent="0.25">
      <c r="A17" s="13" t="s">
        <v>22</v>
      </c>
      <c r="B17" s="13" t="s">
        <v>24</v>
      </c>
      <c r="C17" s="14" t="s">
        <v>23</v>
      </c>
      <c r="D17" s="15" t="s">
        <v>25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0</v>
      </c>
    </row>
    <row r="18" spans="1:16" ht="26.4" customHeight="1" x14ac:dyDescent="0.25">
      <c r="A18" s="13" t="s">
        <v>26</v>
      </c>
      <c r="B18" s="13" t="s">
        <v>28</v>
      </c>
      <c r="C18" s="14" t="s">
        <v>27</v>
      </c>
      <c r="D18" s="15" t="s">
        <v>29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200000</v>
      </c>
      <c r="K18" s="16">
        <v>200000</v>
      </c>
      <c r="L18" s="16">
        <v>0</v>
      </c>
      <c r="M18" s="16">
        <v>0</v>
      </c>
      <c r="N18" s="16">
        <v>0</v>
      </c>
      <c r="O18" s="16">
        <v>200000</v>
      </c>
      <c r="P18" s="16">
        <f t="shared" si="0"/>
        <v>200000</v>
      </c>
    </row>
    <row r="19" spans="1:16" ht="21" customHeight="1" x14ac:dyDescent="0.25">
      <c r="A19" s="13" t="s">
        <v>30</v>
      </c>
      <c r="B19" s="13" t="s">
        <v>31</v>
      </c>
      <c r="C19" s="14" t="s">
        <v>27</v>
      </c>
      <c r="D19" s="15" t="s">
        <v>32</v>
      </c>
      <c r="E19" s="16">
        <v>360000</v>
      </c>
      <c r="F19" s="16">
        <v>360000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0"/>
        <v>360000</v>
      </c>
    </row>
    <row r="20" spans="1:16" ht="21" customHeight="1" x14ac:dyDescent="0.25">
      <c r="A20" s="13" t="s">
        <v>33</v>
      </c>
      <c r="B20" s="13" t="s">
        <v>35</v>
      </c>
      <c r="C20" s="14" t="s">
        <v>34</v>
      </c>
      <c r="D20" s="15" t="s">
        <v>36</v>
      </c>
      <c r="E20" s="16">
        <v>200000</v>
      </c>
      <c r="F20" s="16">
        <v>200000</v>
      </c>
      <c r="G20" s="16">
        <v>0</v>
      </c>
      <c r="H20" s="16">
        <v>0</v>
      </c>
      <c r="I20" s="16">
        <v>0</v>
      </c>
      <c r="J20" s="16">
        <v>5996.24</v>
      </c>
      <c r="K20" s="16">
        <v>0</v>
      </c>
      <c r="L20" s="16">
        <v>5996.24</v>
      </c>
      <c r="M20" s="16">
        <v>0</v>
      </c>
      <c r="N20" s="16">
        <v>0</v>
      </c>
      <c r="O20" s="16">
        <v>0</v>
      </c>
      <c r="P20" s="16">
        <f t="shared" si="0"/>
        <v>205996.24</v>
      </c>
    </row>
    <row r="21" spans="1:16" ht="21" customHeight="1" x14ac:dyDescent="0.25">
      <c r="A21" s="13" t="s">
        <v>37</v>
      </c>
      <c r="B21" s="13" t="s">
        <v>39</v>
      </c>
      <c r="C21" s="14" t="s">
        <v>38</v>
      </c>
      <c r="D21" s="15" t="s">
        <v>40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492350</v>
      </c>
      <c r="K21" s="16">
        <v>492350</v>
      </c>
      <c r="L21" s="16">
        <v>0</v>
      </c>
      <c r="M21" s="16">
        <v>0</v>
      </c>
      <c r="N21" s="16">
        <v>0</v>
      </c>
      <c r="O21" s="16">
        <v>492350</v>
      </c>
      <c r="P21" s="16">
        <f t="shared" si="0"/>
        <v>492350</v>
      </c>
    </row>
    <row r="22" spans="1:16" ht="31.8" customHeight="1" x14ac:dyDescent="0.25">
      <c r="A22" s="13" t="s">
        <v>41</v>
      </c>
      <c r="B22" s="13" t="s">
        <v>42</v>
      </c>
      <c r="C22" s="14" t="s">
        <v>38</v>
      </c>
      <c r="D22" s="15" t="s">
        <v>43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200000</v>
      </c>
      <c r="K22" s="16">
        <v>200000</v>
      </c>
      <c r="L22" s="16">
        <v>0</v>
      </c>
      <c r="M22" s="16">
        <v>0</v>
      </c>
      <c r="N22" s="16">
        <v>0</v>
      </c>
      <c r="O22" s="16">
        <v>200000</v>
      </c>
      <c r="P22" s="16">
        <f t="shared" si="0"/>
        <v>200000</v>
      </c>
    </row>
    <row r="23" spans="1:16" ht="29.4" customHeight="1" x14ac:dyDescent="0.25">
      <c r="A23" s="13" t="s">
        <v>44</v>
      </c>
      <c r="B23" s="13" t="s">
        <v>46</v>
      </c>
      <c r="C23" s="14" t="s">
        <v>45</v>
      </c>
      <c r="D23" s="15" t="s">
        <v>47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2400000</v>
      </c>
      <c r="K23" s="16">
        <v>2400000</v>
      </c>
      <c r="L23" s="16">
        <v>0</v>
      </c>
      <c r="M23" s="16">
        <v>0</v>
      </c>
      <c r="N23" s="16">
        <v>0</v>
      </c>
      <c r="O23" s="16">
        <v>2400000</v>
      </c>
      <c r="P23" s="16">
        <f t="shared" si="0"/>
        <v>2400000</v>
      </c>
    </row>
    <row r="24" spans="1:16" ht="31.2" customHeight="1" x14ac:dyDescent="0.25">
      <c r="A24" s="13" t="s">
        <v>48</v>
      </c>
      <c r="B24" s="13" t="s">
        <v>50</v>
      </c>
      <c r="C24" s="14" t="s">
        <v>49</v>
      </c>
      <c r="D24" s="15" t="s">
        <v>51</v>
      </c>
      <c r="E24" s="16">
        <v>-3442200</v>
      </c>
      <c r="F24" s="16">
        <v>-3442200</v>
      </c>
      <c r="G24" s="16">
        <v>0</v>
      </c>
      <c r="H24" s="16">
        <v>0</v>
      </c>
      <c r="I24" s="16">
        <v>0</v>
      </c>
      <c r="J24" s="16">
        <v>1002427.54</v>
      </c>
      <c r="K24" s="16">
        <v>1000000</v>
      </c>
      <c r="L24" s="16">
        <v>2427.54</v>
      </c>
      <c r="M24" s="16">
        <v>0</v>
      </c>
      <c r="N24" s="16">
        <v>0</v>
      </c>
      <c r="O24" s="16">
        <v>1000000</v>
      </c>
      <c r="P24" s="16">
        <f t="shared" si="0"/>
        <v>-2439772.46</v>
      </c>
    </row>
    <row r="25" spans="1:16" ht="21" customHeight="1" x14ac:dyDescent="0.25">
      <c r="A25" s="13" t="s">
        <v>52</v>
      </c>
      <c r="B25" s="13" t="s">
        <v>53</v>
      </c>
      <c r="C25" s="14" t="s">
        <v>45</v>
      </c>
      <c r="D25" s="15" t="s">
        <v>54</v>
      </c>
      <c r="E25" s="16">
        <v>486200</v>
      </c>
      <c r="F25" s="16">
        <v>486200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f t="shared" si="0"/>
        <v>486200</v>
      </c>
    </row>
    <row r="26" spans="1:16" ht="21" customHeight="1" x14ac:dyDescent="0.25">
      <c r="A26" s="13" t="s">
        <v>55</v>
      </c>
      <c r="B26" s="13" t="s">
        <v>57</v>
      </c>
      <c r="C26" s="14" t="s">
        <v>56</v>
      </c>
      <c r="D26" s="15" t="s">
        <v>58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753222.51</v>
      </c>
      <c r="K26" s="16">
        <v>0</v>
      </c>
      <c r="L26" s="16">
        <v>753222.51</v>
      </c>
      <c r="M26" s="16">
        <v>0</v>
      </c>
      <c r="N26" s="16">
        <v>0</v>
      </c>
      <c r="O26" s="16">
        <v>0</v>
      </c>
      <c r="P26" s="16">
        <f t="shared" si="0"/>
        <v>753222.51</v>
      </c>
    </row>
    <row r="27" spans="1:16" ht="32.4" customHeight="1" x14ac:dyDescent="0.25">
      <c r="A27" s="9" t="s">
        <v>59</v>
      </c>
      <c r="B27" s="10"/>
      <c r="C27" s="11"/>
      <c r="D27" s="1" t="s">
        <v>105</v>
      </c>
      <c r="E27" s="12">
        <v>1167031.55</v>
      </c>
      <c r="F27" s="12">
        <v>1167031.55</v>
      </c>
      <c r="G27" s="12">
        <v>170270</v>
      </c>
      <c r="H27" s="12">
        <v>0</v>
      </c>
      <c r="I27" s="12">
        <v>0</v>
      </c>
      <c r="J27" s="12">
        <v>3027000</v>
      </c>
      <c r="K27" s="12">
        <v>3027000</v>
      </c>
      <c r="L27" s="12">
        <v>0</v>
      </c>
      <c r="M27" s="12">
        <v>0</v>
      </c>
      <c r="N27" s="12">
        <v>0</v>
      </c>
      <c r="O27" s="12">
        <v>3027000</v>
      </c>
      <c r="P27" s="12">
        <f t="shared" si="0"/>
        <v>4194031.55</v>
      </c>
    </row>
    <row r="28" spans="1:16" ht="32.4" customHeight="1" x14ac:dyDescent="0.25">
      <c r="A28" s="9" t="s">
        <v>60</v>
      </c>
      <c r="B28" s="10"/>
      <c r="C28" s="11"/>
      <c r="D28" s="1" t="s">
        <v>105</v>
      </c>
      <c r="E28" s="12">
        <v>1167031.55</v>
      </c>
      <c r="F28" s="12">
        <v>1167031.55</v>
      </c>
      <c r="G28" s="12">
        <v>170270</v>
      </c>
      <c r="H28" s="12">
        <v>0</v>
      </c>
      <c r="I28" s="12">
        <v>0</v>
      </c>
      <c r="J28" s="12">
        <v>3027000</v>
      </c>
      <c r="K28" s="12">
        <v>3027000</v>
      </c>
      <c r="L28" s="12">
        <v>0</v>
      </c>
      <c r="M28" s="12">
        <v>0</v>
      </c>
      <c r="N28" s="12">
        <v>0</v>
      </c>
      <c r="O28" s="12">
        <v>3027000</v>
      </c>
      <c r="P28" s="12">
        <f t="shared" si="0"/>
        <v>4194031.55</v>
      </c>
    </row>
    <row r="29" spans="1:16" ht="18" customHeight="1" x14ac:dyDescent="0.25">
      <c r="A29" s="13" t="s">
        <v>61</v>
      </c>
      <c r="B29" s="13" t="s">
        <v>63</v>
      </c>
      <c r="C29" s="14" t="s">
        <v>62</v>
      </c>
      <c r="D29" s="15" t="s">
        <v>64</v>
      </c>
      <c r="E29" s="16">
        <v>-358550</v>
      </c>
      <c r="F29" s="16">
        <v>-358550</v>
      </c>
      <c r="G29" s="16">
        <v>-421800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f t="shared" si="0"/>
        <v>-358550</v>
      </c>
    </row>
    <row r="30" spans="1:16" ht="26.4" customHeight="1" x14ac:dyDescent="0.25">
      <c r="A30" s="13" t="s">
        <v>65</v>
      </c>
      <c r="B30" s="13" t="s">
        <v>67</v>
      </c>
      <c r="C30" s="14" t="s">
        <v>66</v>
      </c>
      <c r="D30" s="15" t="s">
        <v>68</v>
      </c>
      <c r="E30" s="16">
        <v>929000</v>
      </c>
      <c r="F30" s="16">
        <v>929000</v>
      </c>
      <c r="G30" s="16">
        <v>106000</v>
      </c>
      <c r="H30" s="16">
        <v>0</v>
      </c>
      <c r="I30" s="16">
        <v>0</v>
      </c>
      <c r="J30" s="16">
        <v>230000</v>
      </c>
      <c r="K30" s="16">
        <v>230000</v>
      </c>
      <c r="L30" s="16">
        <v>0</v>
      </c>
      <c r="M30" s="16">
        <v>0</v>
      </c>
      <c r="N30" s="16">
        <v>0</v>
      </c>
      <c r="O30" s="16">
        <v>230000</v>
      </c>
      <c r="P30" s="16">
        <f t="shared" si="0"/>
        <v>1159000</v>
      </c>
    </row>
    <row r="31" spans="1:16" ht="26.4" customHeight="1" x14ac:dyDescent="0.25">
      <c r="A31" s="13" t="s">
        <v>69</v>
      </c>
      <c r="B31" s="13" t="s">
        <v>70</v>
      </c>
      <c r="C31" s="14" t="s">
        <v>66</v>
      </c>
      <c r="D31" s="15" t="s">
        <v>68</v>
      </c>
      <c r="E31" s="16">
        <v>585843.43999999994</v>
      </c>
      <c r="F31" s="16">
        <v>585843.43999999994</v>
      </c>
      <c r="G31" s="16">
        <v>480300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f t="shared" si="0"/>
        <v>585843.43999999994</v>
      </c>
    </row>
    <row r="32" spans="1:16" ht="26.4" x14ac:dyDescent="0.25">
      <c r="A32" s="13" t="s">
        <v>71</v>
      </c>
      <c r="B32" s="13" t="s">
        <v>73</v>
      </c>
      <c r="C32" s="14" t="s">
        <v>72</v>
      </c>
      <c r="D32" s="15" t="s">
        <v>74</v>
      </c>
      <c r="E32" s="16">
        <v>300</v>
      </c>
      <c r="F32" s="16">
        <v>300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si="0"/>
        <v>300</v>
      </c>
    </row>
    <row r="33" spans="1:16" ht="52.8" customHeight="1" x14ac:dyDescent="0.25">
      <c r="A33" s="13" t="s">
        <v>75</v>
      </c>
      <c r="B33" s="13" t="s">
        <v>77</v>
      </c>
      <c r="C33" s="14" t="s">
        <v>76</v>
      </c>
      <c r="D33" s="15" t="s">
        <v>78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1370000</v>
      </c>
      <c r="K33" s="16">
        <v>1370000</v>
      </c>
      <c r="L33" s="16">
        <v>0</v>
      </c>
      <c r="M33" s="16">
        <v>0</v>
      </c>
      <c r="N33" s="16">
        <v>0</v>
      </c>
      <c r="O33" s="16">
        <v>1370000</v>
      </c>
      <c r="P33" s="16">
        <f t="shared" si="0"/>
        <v>1370000</v>
      </c>
    </row>
    <row r="34" spans="1:16" ht="39.6" customHeight="1" x14ac:dyDescent="0.25">
      <c r="A34" s="13" t="s">
        <v>79</v>
      </c>
      <c r="B34" s="13" t="s">
        <v>80</v>
      </c>
      <c r="C34" s="14" t="s">
        <v>76</v>
      </c>
      <c r="D34" s="15" t="s">
        <v>81</v>
      </c>
      <c r="E34" s="16">
        <v>7038.11</v>
      </c>
      <c r="F34" s="16">
        <v>7038.11</v>
      </c>
      <c r="G34" s="16">
        <v>5770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f t="shared" si="0"/>
        <v>7038.11</v>
      </c>
    </row>
    <row r="35" spans="1:16" ht="26.4" x14ac:dyDescent="0.25">
      <c r="A35" s="13" t="s">
        <v>82</v>
      </c>
      <c r="B35" s="13" t="s">
        <v>84</v>
      </c>
      <c r="C35" s="14" t="s">
        <v>83</v>
      </c>
      <c r="D35" s="15" t="s">
        <v>85</v>
      </c>
      <c r="E35" s="16">
        <v>3400</v>
      </c>
      <c r="F35" s="16">
        <v>3400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f t="shared" si="0"/>
        <v>3400</v>
      </c>
    </row>
    <row r="36" spans="1:16" ht="19.2" customHeight="1" x14ac:dyDescent="0.25">
      <c r="A36" s="13" t="s">
        <v>86</v>
      </c>
      <c r="B36" s="13" t="s">
        <v>87</v>
      </c>
      <c r="C36" s="14" t="s">
        <v>38</v>
      </c>
      <c r="D36" s="15" t="s">
        <v>88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1427000</v>
      </c>
      <c r="K36" s="16">
        <v>1427000</v>
      </c>
      <c r="L36" s="16">
        <v>0</v>
      </c>
      <c r="M36" s="16">
        <v>0</v>
      </c>
      <c r="N36" s="16">
        <v>0</v>
      </c>
      <c r="O36" s="16">
        <v>1427000</v>
      </c>
      <c r="P36" s="16">
        <f t="shared" si="0"/>
        <v>1427000</v>
      </c>
    </row>
    <row r="37" spans="1:16" ht="21.6" customHeight="1" x14ac:dyDescent="0.25">
      <c r="A37" s="9" t="s">
        <v>89</v>
      </c>
      <c r="B37" s="10"/>
      <c r="C37" s="11"/>
      <c r="D37" s="2" t="s">
        <v>106</v>
      </c>
      <c r="E37" s="12">
        <v>231400</v>
      </c>
      <c r="F37" s="12">
        <v>231400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 t="shared" si="0"/>
        <v>231400</v>
      </c>
    </row>
    <row r="38" spans="1:16" ht="21.6" customHeight="1" x14ac:dyDescent="0.25">
      <c r="A38" s="9" t="s">
        <v>90</v>
      </c>
      <c r="B38" s="10"/>
      <c r="C38" s="11"/>
      <c r="D38" s="2" t="s">
        <v>106</v>
      </c>
      <c r="E38" s="12">
        <v>231400</v>
      </c>
      <c r="F38" s="12">
        <v>231400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 t="shared" si="0"/>
        <v>231400</v>
      </c>
    </row>
    <row r="39" spans="1:16" ht="21.6" customHeight="1" x14ac:dyDescent="0.25">
      <c r="A39" s="13" t="s">
        <v>91</v>
      </c>
      <c r="B39" s="13" t="s">
        <v>93</v>
      </c>
      <c r="C39" s="14" t="s">
        <v>92</v>
      </c>
      <c r="D39" s="15" t="s">
        <v>94</v>
      </c>
      <c r="E39" s="16">
        <v>147600</v>
      </c>
      <c r="F39" s="16">
        <v>147600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f t="shared" si="0"/>
        <v>147600</v>
      </c>
    </row>
    <row r="40" spans="1:16" ht="26.4" x14ac:dyDescent="0.25">
      <c r="A40" s="13" t="s">
        <v>95</v>
      </c>
      <c r="B40" s="13" t="s">
        <v>96</v>
      </c>
      <c r="C40" s="14" t="s">
        <v>92</v>
      </c>
      <c r="D40" s="15" t="s">
        <v>97</v>
      </c>
      <c r="E40" s="16">
        <v>83800</v>
      </c>
      <c r="F40" s="16">
        <v>83800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f t="shared" si="0"/>
        <v>83800</v>
      </c>
    </row>
    <row r="41" spans="1:16" ht="21" customHeight="1" x14ac:dyDescent="0.25">
      <c r="A41" s="10" t="s">
        <v>98</v>
      </c>
      <c r="B41" s="9" t="s">
        <v>98</v>
      </c>
      <c r="C41" s="11" t="s">
        <v>98</v>
      </c>
      <c r="D41" s="17" t="s">
        <v>99</v>
      </c>
      <c r="E41" s="12">
        <v>-363168.45000000007</v>
      </c>
      <c r="F41" s="12">
        <f>-849368.45+486200</f>
        <v>-363168.44999999995</v>
      </c>
      <c r="G41" s="12">
        <v>146070</v>
      </c>
      <c r="H41" s="12">
        <v>69000</v>
      </c>
      <c r="I41" s="12">
        <v>0</v>
      </c>
      <c r="J41" s="12">
        <v>8095996.29</v>
      </c>
      <c r="K41" s="12">
        <v>7334350</v>
      </c>
      <c r="L41" s="12">
        <v>761646.29</v>
      </c>
      <c r="M41" s="12">
        <v>0</v>
      </c>
      <c r="N41" s="12">
        <v>0</v>
      </c>
      <c r="O41" s="12">
        <v>7334350</v>
      </c>
      <c r="P41" s="12">
        <f t="shared" si="0"/>
        <v>7732827.8399999999</v>
      </c>
    </row>
    <row r="44" spans="1:16" x14ac:dyDescent="0.25">
      <c r="B44" s="18" t="s">
        <v>100</v>
      </c>
      <c r="M44" s="18" t="s">
        <v>101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39370078740157483" right="0.39370078740157483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2021-02-20T10:11:18Z</cp:lastPrinted>
  <dcterms:created xsi:type="dcterms:W3CDTF">2021-02-20T09:05:30Z</dcterms:created>
  <dcterms:modified xsi:type="dcterms:W3CDTF">2021-02-20T10:11:56Z</dcterms:modified>
</cp:coreProperties>
</file>