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<sst xmlns="http://schemas.openxmlformats.org/spreadsheetml/2006/main" count="128" uniqueCount="85">
  <si>
    <t>Бюджет Первозванiвської сiльської територiальної громади</t>
  </si>
  <si>
    <t>Станом на 24.06.2021</t>
  </si>
  <si>
    <t xml:space="preserve">Аналіз фінансування установ з 01.01.2021 по 31.05.2021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</si>
  <si>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</si>
  <si>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</si>
  <si>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</si>
  <si>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</si>
  <si>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</si>
  <si>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</si>
  <si>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</si>
  <si>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</si>
  <si>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</si>
  <si>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</si>
  <si>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</si>
  <si>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</si>
  <si>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</si>
  <si>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</si>
  <si>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</si>
  <si>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</si>
  <si>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</si>
  <si>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</si>
  <si>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</si>
  <si>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</si>
  <si>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0112144</t>
  </si>
  <si>
    <t>Централізовані заходи з лікування хворих на цукровий та нецукровий діабет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</si>
  <si>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</si>
  <si>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</si>
  <si>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</si>
  <si>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</si>
  <si>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</si>
  <si>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</si>
  <si>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</si>
  <si>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</si>
  <si>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</si>
  <si>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</si>
  <si>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</si>
  <si>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</si>
  <si>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</si>
  <si>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</si>
  <si>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</si>
  <si>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</si>
  <si>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</si>
  <si>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</si>
  <si>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</si>
  <si>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</si>
  <si>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</si>
  <si>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</si>
  <si>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</si>
  <si>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</si>
  <si>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</si>
  <si>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</si>
  <si>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</si>
  <si>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</si>
  <si>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</si>
  <si>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</si>
  <si>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</si>
  <si>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</si>
  <si>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</si>
  <si>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</si>
  <si>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</si>
  <si>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</si>
  <si>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</si>
  <si>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</si>
  <si>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</si>
  <si>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</si>
  <si>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</si>
  <si>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3719110</t>
  </si>
  <si>
    <t>Реверсна дотація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</si>
  <si>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</si>
  <si>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</si>
  <si>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</si>
  <si>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</si>
  <si>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</si>
  <si>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</si>
  <si>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</si>
  <si>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0116013</t>
  </si>
  <si>
    <t>Забезпечення діяльності водопровідно-каналізаційного господарства</t>
  </si>
  <si>
    <t>0117330</t>
  </si>
  <si>
    <t>Будівництво-1 інших об`єктів комунальної власності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</si>
  <si>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</si>
  <si>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</si>
  <si>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0118340</t>
  </si>
  <si>
    <t>Природоохоронні заходи за рахунок цільових фондів</t>
  </si>
  <si>
    <t>0617324</t>
  </si>
  <si>
    <t>Будівництво-1 установ та закладів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</si>
</sst>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.0"/>
    <numFmt numFmtId="166" formatCode="#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A19" workbookViewId="0">
      <selection activeCell="Q65" sqref="Q65"/>
    </sheetView>
  </sheetViews>
  <sheetFormatPr defaultRowHeight="12.75" x14ac:dyDescent="0.2"/>
  <cols>
    <col min="1" max="1" width="10.7109375" customWidth="1"/>
    <col min="2" max="2" width="50.7109375" customWidth="1"/>
    <col min="3" max="3" width="15.7109375" hidden="1" customWidth="1"/>
    <col min="4" max="4" width="15.7109375" customWidth="1"/>
    <col min="5" max="7" width="15.7109375" hidden="1" customWidth="1"/>
    <col min="8" max="8" width="15.7109375" customWidth="1"/>
    <col min="9" max="12" width="15.7109375" hidden="1" customWidth="1"/>
    <col min="13" max="13" width="15.7109375" customWidth="1"/>
    <col min="14" max="16" width="15.7109375" hidden="1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51" x14ac:dyDescent="0.2">
      <c r="A6" s="7" t="s">
        <v>21</v>
      </c>
      <c r="B6" s="8" t="s">
        <v>22</v>
      </c>
      <c r="C6" s="9">
        <v>15218300</v>
      </c>
      <c r="D6" s="15">
        <v>15852700</v>
      </c>
      <c r="E6" s="15">
        <v>7357425</v>
      </c>
      <c r="F6" s="15">
        <v>4753214.76</v>
      </c>
      <c r="G6" s="15">
        <v>0</v>
      </c>
      <c r="H6" s="15">
        <v>4748560.76</v>
      </c>
      <c r="I6" s="9">
        <v>4654</v>
      </c>
      <c r="J6" s="9">
        <v>0</v>
      </c>
      <c r="K6" s="9">
        <f t="shared" ref="K6:K33" si="0">E6-F6</f>
        <v>2604210.2400000002</v>
      </c>
      <c r="L6" s="9">
        <f t="shared" ref="L6:L33" si="1">D6-F6</f>
        <v>11099485.24</v>
      </c>
      <c r="M6" s="13">
        <f t="shared" ref="M6:M33" si="2">IF(E6=0,0,(F6/E6)*100)</f>
        <v>64.604325018603646</v>
      </c>
      <c r="N6" s="9">
        <f t="shared" ref="N6:N33" si="3">D6-H6</f>
        <v>11104139.24</v>
      </c>
      <c r="O6" s="9">
        <f t="shared" ref="O6:O33" si="4">E6-H6</f>
        <v>2608864.2400000002</v>
      </c>
      <c r="P6" s="9">
        <f t="shared" ref="P6:P33" si="5">IF(E6=0,0,(H6/E6)*100)</f>
        <v>64.541069192006702</v>
      </c>
    </row>
    <row r="7" spans="1:16" ht="25.5" x14ac:dyDescent="0.2">
      <c r="A7" s="7" t="s">
        <v>23</v>
      </c>
      <c r="B7" s="8" t="s">
        <v>24</v>
      </c>
      <c r="C7" s="9">
        <v>327100</v>
      </c>
      <c r="D7" s="15">
        <v>327100</v>
      </c>
      <c r="E7" s="15">
        <v>272500</v>
      </c>
      <c r="F7" s="15">
        <v>122423.65</v>
      </c>
      <c r="G7" s="15">
        <v>0</v>
      </c>
      <c r="H7" s="15">
        <v>122423.65</v>
      </c>
      <c r="I7" s="9">
        <v>0</v>
      </c>
      <c r="J7" s="9">
        <v>0</v>
      </c>
      <c r="K7" s="9">
        <f t="shared" si="0"/>
        <v>150076.35</v>
      </c>
      <c r="L7" s="9">
        <f t="shared" si="1"/>
        <v>204676.35</v>
      </c>
      <c r="M7" s="13">
        <f t="shared" si="2"/>
        <v>44.926110091743112</v>
      </c>
      <c r="N7" s="9">
        <f t="shared" si="3"/>
        <v>204676.35</v>
      </c>
      <c r="O7" s="9">
        <f t="shared" si="4"/>
        <v>150076.35</v>
      </c>
      <c r="P7" s="9">
        <f t="shared" si="5"/>
        <v>44.926110091743112</v>
      </c>
    </row>
    <row r="8" spans="1:16" ht="38.25" x14ac:dyDescent="0.2">
      <c r="A8" s="7" t="s">
        <v>25</v>
      </c>
      <c r="B8" s="8" t="s">
        <v>26</v>
      </c>
      <c r="C8" s="9">
        <v>150000</v>
      </c>
      <c r="D8" s="15">
        <v>150000</v>
      </c>
      <c r="E8" s="15">
        <v>123120</v>
      </c>
      <c r="F8" s="15">
        <v>9634</v>
      </c>
      <c r="G8" s="15">
        <v>0</v>
      </c>
      <c r="H8" s="15">
        <v>9634</v>
      </c>
      <c r="I8" s="9">
        <v>0</v>
      </c>
      <c r="J8" s="9">
        <v>0</v>
      </c>
      <c r="K8" s="9">
        <f t="shared" si="0"/>
        <v>113486</v>
      </c>
      <c r="L8" s="9">
        <f t="shared" si="1"/>
        <v>140366</v>
      </c>
      <c r="M8" s="13">
        <f t="shared" si="2"/>
        <v>7.8248862897985703</v>
      </c>
      <c r="N8" s="9">
        <f t="shared" si="3"/>
        <v>140366</v>
      </c>
      <c r="O8" s="9">
        <f t="shared" si="4"/>
        <v>113486</v>
      </c>
      <c r="P8" s="9">
        <f t="shared" si="5"/>
        <v>7.8248862897985703</v>
      </c>
    </row>
    <row r="9" spans="1:16" ht="51" x14ac:dyDescent="0.2">
      <c r="A9" s="7" t="s">
        <v>27</v>
      </c>
      <c r="B9" s="8" t="s">
        <v>28</v>
      </c>
      <c r="C9" s="9">
        <v>2477800</v>
      </c>
      <c r="D9" s="15">
        <v>2477800</v>
      </c>
      <c r="E9" s="15">
        <v>1089550</v>
      </c>
      <c r="F9" s="15">
        <v>873654.55</v>
      </c>
      <c r="G9" s="15">
        <v>0</v>
      </c>
      <c r="H9" s="15">
        <v>873534.55</v>
      </c>
      <c r="I9" s="9">
        <v>120</v>
      </c>
      <c r="J9" s="9">
        <v>0</v>
      </c>
      <c r="K9" s="9">
        <f t="shared" si="0"/>
        <v>215895.44999999995</v>
      </c>
      <c r="L9" s="9">
        <f t="shared" si="1"/>
        <v>1604145.45</v>
      </c>
      <c r="M9" s="13">
        <f t="shared" si="2"/>
        <v>80.184897434720753</v>
      </c>
      <c r="N9" s="9">
        <f t="shared" si="3"/>
        <v>1604265.45</v>
      </c>
      <c r="O9" s="9">
        <f t="shared" si="4"/>
        <v>216015.44999999995</v>
      </c>
      <c r="P9" s="9">
        <f t="shared" si="5"/>
        <v>80.173883713459688</v>
      </c>
    </row>
    <row r="10" spans="1:16" x14ac:dyDescent="0.2">
      <c r="A10" s="7" t="s">
        <v>29</v>
      </c>
      <c r="B10" s="8" t="s">
        <v>30</v>
      </c>
      <c r="C10" s="9">
        <v>125400</v>
      </c>
      <c r="D10" s="15">
        <v>125400</v>
      </c>
      <c r="E10" s="15">
        <v>51700</v>
      </c>
      <c r="F10" s="15">
        <v>42355</v>
      </c>
      <c r="G10" s="15">
        <v>0</v>
      </c>
      <c r="H10" s="15">
        <v>42355</v>
      </c>
      <c r="I10" s="9">
        <v>0</v>
      </c>
      <c r="J10" s="9">
        <v>0</v>
      </c>
      <c r="K10" s="9">
        <f t="shared" si="0"/>
        <v>9345</v>
      </c>
      <c r="L10" s="9">
        <f t="shared" si="1"/>
        <v>83045</v>
      </c>
      <c r="M10" s="13">
        <f t="shared" si="2"/>
        <v>81.924564796905216</v>
      </c>
      <c r="N10" s="9">
        <f t="shared" si="3"/>
        <v>83045</v>
      </c>
      <c r="O10" s="9">
        <f t="shared" si="4"/>
        <v>9345</v>
      </c>
      <c r="P10" s="9">
        <f t="shared" si="5"/>
        <v>81.924564796905216</v>
      </c>
    </row>
    <row r="11" spans="1:16" ht="25.5" x14ac:dyDescent="0.2">
      <c r="A11" s="7" t="s">
        <v>31</v>
      </c>
      <c r="B11" s="8" t="s">
        <v>32</v>
      </c>
      <c r="C11" s="9">
        <v>1474100</v>
      </c>
      <c r="D11" s="15">
        <v>1474100</v>
      </c>
      <c r="E11" s="15">
        <v>645350</v>
      </c>
      <c r="F11" s="15">
        <v>548873.76</v>
      </c>
      <c r="G11" s="15">
        <v>0</v>
      </c>
      <c r="H11" s="15">
        <v>548237.55999999994</v>
      </c>
      <c r="I11" s="9">
        <v>636.20000000000005</v>
      </c>
      <c r="J11" s="9">
        <v>0</v>
      </c>
      <c r="K11" s="9">
        <f t="shared" si="0"/>
        <v>96476.239999999991</v>
      </c>
      <c r="L11" s="9">
        <f t="shared" si="1"/>
        <v>925226.24</v>
      </c>
      <c r="M11" s="13">
        <f t="shared" si="2"/>
        <v>85.050555512512588</v>
      </c>
      <c r="N11" s="9">
        <f t="shared" si="3"/>
        <v>925862.44000000006</v>
      </c>
      <c r="O11" s="9">
        <f t="shared" si="4"/>
        <v>97112.440000000061</v>
      </c>
      <c r="P11" s="9">
        <f t="shared" si="5"/>
        <v>84.951973347795757</v>
      </c>
    </row>
    <row r="12" spans="1:16" ht="25.5" x14ac:dyDescent="0.2">
      <c r="A12" s="7" t="s">
        <v>33</v>
      </c>
      <c r="B12" s="8" t="s">
        <v>34</v>
      </c>
      <c r="C12" s="9">
        <v>1114000</v>
      </c>
      <c r="D12" s="15">
        <v>1114000</v>
      </c>
      <c r="E12" s="15">
        <v>474100</v>
      </c>
      <c r="F12" s="15">
        <v>70755</v>
      </c>
      <c r="G12" s="15">
        <v>0</v>
      </c>
      <c r="H12" s="15">
        <v>70755</v>
      </c>
      <c r="I12" s="9">
        <v>0</v>
      </c>
      <c r="J12" s="9">
        <v>0</v>
      </c>
      <c r="K12" s="9">
        <f t="shared" si="0"/>
        <v>403345</v>
      </c>
      <c r="L12" s="9">
        <f t="shared" si="1"/>
        <v>1043245</v>
      </c>
      <c r="M12" s="13">
        <f t="shared" si="2"/>
        <v>14.924066652604937</v>
      </c>
      <c r="N12" s="9">
        <f t="shared" si="3"/>
        <v>1043245</v>
      </c>
      <c r="O12" s="9">
        <f t="shared" si="4"/>
        <v>403345</v>
      </c>
      <c r="P12" s="9">
        <f t="shared" si="5"/>
        <v>14.924066652604937</v>
      </c>
    </row>
    <row r="13" spans="1:16" x14ac:dyDescent="0.2">
      <c r="A13" s="7" t="s">
        <v>35</v>
      </c>
      <c r="B13" s="8" t="s">
        <v>36</v>
      </c>
      <c r="C13" s="9">
        <v>957600</v>
      </c>
      <c r="D13" s="15">
        <v>1317600</v>
      </c>
      <c r="E13" s="15">
        <v>799000</v>
      </c>
      <c r="F13" s="15">
        <v>537577.30000000005</v>
      </c>
      <c r="G13" s="15">
        <v>0</v>
      </c>
      <c r="H13" s="15">
        <v>537577.30000000005</v>
      </c>
      <c r="I13" s="9">
        <v>0</v>
      </c>
      <c r="J13" s="9">
        <v>0</v>
      </c>
      <c r="K13" s="9">
        <f t="shared" si="0"/>
        <v>261422.69999999995</v>
      </c>
      <c r="L13" s="9">
        <f t="shared" si="1"/>
        <v>780022.7</v>
      </c>
      <c r="M13" s="13">
        <f t="shared" si="2"/>
        <v>67.281264080100129</v>
      </c>
      <c r="N13" s="9">
        <f t="shared" si="3"/>
        <v>780022.7</v>
      </c>
      <c r="O13" s="9">
        <f t="shared" si="4"/>
        <v>261422.69999999995</v>
      </c>
      <c r="P13" s="9">
        <f t="shared" si="5"/>
        <v>67.281264080100129</v>
      </c>
    </row>
    <row r="14" spans="1:16" x14ac:dyDescent="0.2">
      <c r="A14" s="7" t="s">
        <v>37</v>
      </c>
      <c r="B14" s="8" t="s">
        <v>38</v>
      </c>
      <c r="C14" s="9">
        <v>432800</v>
      </c>
      <c r="D14" s="15">
        <v>632800</v>
      </c>
      <c r="E14" s="15">
        <v>373200</v>
      </c>
      <c r="F14" s="15">
        <v>0</v>
      </c>
      <c r="G14" s="15">
        <v>0</v>
      </c>
      <c r="H14" s="15">
        <v>0</v>
      </c>
      <c r="I14" s="9">
        <v>0</v>
      </c>
      <c r="J14" s="9">
        <v>0</v>
      </c>
      <c r="K14" s="9">
        <f t="shared" si="0"/>
        <v>373200</v>
      </c>
      <c r="L14" s="9">
        <f t="shared" si="1"/>
        <v>632800</v>
      </c>
      <c r="M14" s="13">
        <f t="shared" si="2"/>
        <v>0</v>
      </c>
      <c r="N14" s="9">
        <f t="shared" si="3"/>
        <v>632800</v>
      </c>
      <c r="O14" s="9">
        <f t="shared" si="4"/>
        <v>373200</v>
      </c>
      <c r="P14" s="9">
        <f t="shared" si="5"/>
        <v>0</v>
      </c>
    </row>
    <row r="15" spans="1:16" ht="25.5" x14ac:dyDescent="0.2">
      <c r="A15" s="7" t="s">
        <v>39</v>
      </c>
      <c r="B15" s="8" t="s">
        <v>40</v>
      </c>
      <c r="C15" s="9">
        <v>4780000</v>
      </c>
      <c r="D15" s="15">
        <v>1537800</v>
      </c>
      <c r="E15" s="15">
        <v>1391100</v>
      </c>
      <c r="F15" s="15">
        <v>218872.86</v>
      </c>
      <c r="G15" s="15">
        <v>0</v>
      </c>
      <c r="H15" s="15">
        <v>189987.86</v>
      </c>
      <c r="I15" s="9">
        <v>28885</v>
      </c>
      <c r="J15" s="9">
        <v>0</v>
      </c>
      <c r="K15" s="9">
        <f t="shared" si="0"/>
        <v>1172227.1400000001</v>
      </c>
      <c r="L15" s="9">
        <f t="shared" si="1"/>
        <v>1318927.1400000001</v>
      </c>
      <c r="M15" s="13">
        <f t="shared" si="2"/>
        <v>15.73379771403925</v>
      </c>
      <c r="N15" s="9">
        <f t="shared" si="3"/>
        <v>1347812.1400000001</v>
      </c>
      <c r="O15" s="9">
        <f t="shared" si="4"/>
        <v>1201112.1400000001</v>
      </c>
      <c r="P15" s="9">
        <f t="shared" si="5"/>
        <v>13.657383365681833</v>
      </c>
    </row>
    <row r="16" spans="1:16" x14ac:dyDescent="0.2">
      <c r="A16" s="7" t="s">
        <v>41</v>
      </c>
      <c r="B16" s="8" t="s">
        <v>42</v>
      </c>
      <c r="C16" s="9">
        <v>2118000</v>
      </c>
      <c r="D16" s="15">
        <v>2604200</v>
      </c>
      <c r="E16" s="15">
        <v>2251200</v>
      </c>
      <c r="F16" s="15">
        <v>1750600</v>
      </c>
      <c r="G16" s="15">
        <v>0</v>
      </c>
      <c r="H16" s="15">
        <v>1745395.48</v>
      </c>
      <c r="I16" s="9">
        <v>5204.5200000000004</v>
      </c>
      <c r="J16" s="9">
        <v>0</v>
      </c>
      <c r="K16" s="9">
        <f t="shared" si="0"/>
        <v>500600</v>
      </c>
      <c r="L16" s="9">
        <f t="shared" si="1"/>
        <v>853600</v>
      </c>
      <c r="M16" s="13">
        <f t="shared" si="2"/>
        <v>77.762970859985785</v>
      </c>
      <c r="N16" s="9">
        <f t="shared" si="3"/>
        <v>858804.52</v>
      </c>
      <c r="O16" s="9">
        <f t="shared" si="4"/>
        <v>505804.52</v>
      </c>
      <c r="P16" s="9">
        <f t="shared" si="5"/>
        <v>77.53178216062544</v>
      </c>
    </row>
    <row r="17" spans="1:16" ht="25.5" x14ac:dyDescent="0.2">
      <c r="A17" s="7" t="s">
        <v>43</v>
      </c>
      <c r="B17" s="8" t="s">
        <v>44</v>
      </c>
      <c r="C17" s="9">
        <v>2991100</v>
      </c>
      <c r="D17" s="15">
        <v>2991100</v>
      </c>
      <c r="E17" s="15">
        <v>1206400</v>
      </c>
      <c r="F17" s="15">
        <v>860434.94000000006</v>
      </c>
      <c r="G17" s="15">
        <v>0</v>
      </c>
      <c r="H17" s="15">
        <v>860434.94000000006</v>
      </c>
      <c r="I17" s="9">
        <v>0</v>
      </c>
      <c r="J17" s="9">
        <v>0</v>
      </c>
      <c r="K17" s="9">
        <f t="shared" si="0"/>
        <v>345965.05999999994</v>
      </c>
      <c r="L17" s="9">
        <f t="shared" si="1"/>
        <v>2130665.06</v>
      </c>
      <c r="M17" s="13">
        <f t="shared" si="2"/>
        <v>71.322524867374014</v>
      </c>
      <c r="N17" s="9">
        <f t="shared" si="3"/>
        <v>2130665.06</v>
      </c>
      <c r="O17" s="9">
        <f t="shared" si="4"/>
        <v>345965.05999999994</v>
      </c>
      <c r="P17" s="9">
        <f t="shared" si="5"/>
        <v>71.322524867374014</v>
      </c>
    </row>
    <row r="18" spans="1:16" x14ac:dyDescent="0.2">
      <c r="A18" s="7" t="s">
        <v>45</v>
      </c>
      <c r="B18" s="8" t="s">
        <v>46</v>
      </c>
      <c r="C18" s="9">
        <v>11931900</v>
      </c>
      <c r="D18" s="15">
        <v>11573350</v>
      </c>
      <c r="E18" s="15">
        <v>5419050</v>
      </c>
      <c r="F18" s="15">
        <v>4982974.37</v>
      </c>
      <c r="G18" s="15">
        <v>0</v>
      </c>
      <c r="H18" s="15">
        <v>4980668.0099999988</v>
      </c>
      <c r="I18" s="9">
        <v>2306.3599999999997</v>
      </c>
      <c r="J18" s="9">
        <v>0</v>
      </c>
      <c r="K18" s="9">
        <f t="shared" si="0"/>
        <v>436075.62999999989</v>
      </c>
      <c r="L18" s="9">
        <f t="shared" si="1"/>
        <v>6590375.6299999999</v>
      </c>
      <c r="M18" s="13">
        <f t="shared" si="2"/>
        <v>91.952913702586244</v>
      </c>
      <c r="N18" s="9">
        <f t="shared" si="3"/>
        <v>6592681.9900000012</v>
      </c>
      <c r="O18" s="9">
        <f t="shared" si="4"/>
        <v>438381.99000000115</v>
      </c>
      <c r="P18" s="9">
        <f t="shared" si="5"/>
        <v>91.9103534752401</v>
      </c>
    </row>
    <row r="19" spans="1:16" ht="25.5" x14ac:dyDescent="0.2">
      <c r="A19" s="7" t="s">
        <v>47</v>
      </c>
      <c r="B19" s="8" t="s">
        <v>48</v>
      </c>
      <c r="C19" s="9">
        <v>18471180</v>
      </c>
      <c r="D19" s="15">
        <v>19400180</v>
      </c>
      <c r="E19" s="15">
        <v>9360906</v>
      </c>
      <c r="F19" s="15">
        <v>7017422.790000001</v>
      </c>
      <c r="G19" s="15">
        <v>0</v>
      </c>
      <c r="H19" s="15">
        <v>7007546.79</v>
      </c>
      <c r="I19" s="9">
        <v>9876.0000000000018</v>
      </c>
      <c r="J19" s="9">
        <v>0</v>
      </c>
      <c r="K19" s="9">
        <f t="shared" si="0"/>
        <v>2343483.209999999</v>
      </c>
      <c r="L19" s="9">
        <f t="shared" si="1"/>
        <v>12382757.209999999</v>
      </c>
      <c r="M19" s="13">
        <f t="shared" si="2"/>
        <v>74.965209457289717</v>
      </c>
      <c r="N19" s="9">
        <f t="shared" si="3"/>
        <v>12392633.210000001</v>
      </c>
      <c r="O19" s="9">
        <f t="shared" si="4"/>
        <v>2353359.21</v>
      </c>
      <c r="P19" s="9">
        <f t="shared" si="5"/>
        <v>74.859706848888337</v>
      </c>
    </row>
    <row r="20" spans="1:16" ht="25.5" x14ac:dyDescent="0.2">
      <c r="A20" s="7" t="s">
        <v>49</v>
      </c>
      <c r="B20" s="8" t="s">
        <v>48</v>
      </c>
      <c r="C20" s="9">
        <v>27237400</v>
      </c>
      <c r="D20" s="15">
        <v>27237400</v>
      </c>
      <c r="E20" s="15">
        <v>10545100</v>
      </c>
      <c r="F20" s="15">
        <v>9800675.6600000001</v>
      </c>
      <c r="G20" s="15">
        <v>0</v>
      </c>
      <c r="H20" s="15">
        <v>9800675.6600000001</v>
      </c>
      <c r="I20" s="9">
        <v>0</v>
      </c>
      <c r="J20" s="9">
        <v>0</v>
      </c>
      <c r="K20" s="9">
        <f t="shared" si="0"/>
        <v>744424.33999999985</v>
      </c>
      <c r="L20" s="9">
        <f t="shared" si="1"/>
        <v>17436724.34</v>
      </c>
      <c r="M20" s="13">
        <f t="shared" si="2"/>
        <v>92.940566329385206</v>
      </c>
      <c r="N20" s="9">
        <f t="shared" si="3"/>
        <v>17436724.34</v>
      </c>
      <c r="O20" s="9">
        <f t="shared" si="4"/>
        <v>744424.33999999985</v>
      </c>
      <c r="P20" s="9">
        <f t="shared" si="5"/>
        <v>92.940566329385206</v>
      </c>
    </row>
    <row r="21" spans="1:16" ht="25.5" x14ac:dyDescent="0.2">
      <c r="A21" s="7" t="s">
        <v>50</v>
      </c>
      <c r="B21" s="8" t="s">
        <v>48</v>
      </c>
      <c r="C21" s="9">
        <v>0</v>
      </c>
      <c r="D21" s="15">
        <v>585843.43999999994</v>
      </c>
      <c r="E21" s="15">
        <v>585843.43999999994</v>
      </c>
      <c r="F21" s="15">
        <v>585843.43999999994</v>
      </c>
      <c r="G21" s="15">
        <v>0</v>
      </c>
      <c r="H21" s="15">
        <v>585843.43999999994</v>
      </c>
      <c r="I21" s="9">
        <v>0</v>
      </c>
      <c r="J21" s="9">
        <v>0</v>
      </c>
      <c r="K21" s="9">
        <f t="shared" si="0"/>
        <v>0</v>
      </c>
      <c r="L21" s="9">
        <f t="shared" si="1"/>
        <v>0</v>
      </c>
      <c r="M21" s="13">
        <f t="shared" si="2"/>
        <v>100</v>
      </c>
      <c r="N21" s="9">
        <f t="shared" si="3"/>
        <v>0</v>
      </c>
      <c r="O21" s="9">
        <f t="shared" si="4"/>
        <v>0</v>
      </c>
      <c r="P21" s="9">
        <f t="shared" si="5"/>
        <v>100</v>
      </c>
    </row>
    <row r="22" spans="1:16" ht="25.5" x14ac:dyDescent="0.2">
      <c r="A22" s="7" t="s">
        <v>51</v>
      </c>
      <c r="B22" s="8" t="s">
        <v>52</v>
      </c>
      <c r="C22" s="9">
        <v>1406100</v>
      </c>
      <c r="D22" s="15">
        <v>1406400</v>
      </c>
      <c r="E22" s="15">
        <v>703350</v>
      </c>
      <c r="F22" s="15">
        <v>480976.49</v>
      </c>
      <c r="G22" s="15">
        <v>0</v>
      </c>
      <c r="H22" s="15">
        <v>480976.49</v>
      </c>
      <c r="I22" s="9">
        <v>0</v>
      </c>
      <c r="J22" s="9">
        <v>0</v>
      </c>
      <c r="K22" s="9">
        <f t="shared" si="0"/>
        <v>222373.51</v>
      </c>
      <c r="L22" s="9">
        <f t="shared" si="1"/>
        <v>925423.51</v>
      </c>
      <c r="M22" s="13">
        <f t="shared" si="2"/>
        <v>68.383662472453253</v>
      </c>
      <c r="N22" s="9">
        <f t="shared" si="3"/>
        <v>925423.51</v>
      </c>
      <c r="O22" s="9">
        <f t="shared" si="4"/>
        <v>222373.51</v>
      </c>
      <c r="P22" s="9">
        <f t="shared" si="5"/>
        <v>68.383662472453253</v>
      </c>
    </row>
    <row r="23" spans="1:16" x14ac:dyDescent="0.2">
      <c r="A23" s="7" t="s">
        <v>53</v>
      </c>
      <c r="B23" s="8" t="s">
        <v>54</v>
      </c>
      <c r="C23" s="9">
        <v>3620</v>
      </c>
      <c r="D23" s="15">
        <v>3620</v>
      </c>
      <c r="E23" s="15">
        <v>3620</v>
      </c>
      <c r="F23" s="15">
        <v>1810</v>
      </c>
      <c r="G23" s="15">
        <v>0</v>
      </c>
      <c r="H23" s="15">
        <v>1810</v>
      </c>
      <c r="I23" s="9">
        <v>0</v>
      </c>
      <c r="J23" s="9">
        <v>0</v>
      </c>
      <c r="K23" s="9">
        <f t="shared" si="0"/>
        <v>1810</v>
      </c>
      <c r="L23" s="9">
        <f t="shared" si="1"/>
        <v>1810</v>
      </c>
      <c r="M23" s="13">
        <f t="shared" si="2"/>
        <v>50</v>
      </c>
      <c r="N23" s="9">
        <f t="shared" si="3"/>
        <v>1810</v>
      </c>
      <c r="O23" s="9">
        <f t="shared" si="4"/>
        <v>1810</v>
      </c>
      <c r="P23" s="9">
        <f t="shared" si="5"/>
        <v>50</v>
      </c>
    </row>
    <row r="24" spans="1:16" ht="38.25" x14ac:dyDescent="0.2">
      <c r="A24" s="7" t="s">
        <v>55</v>
      </c>
      <c r="B24" s="8" t="s">
        <v>56</v>
      </c>
      <c r="C24" s="9">
        <v>94851</v>
      </c>
      <c r="D24" s="15">
        <v>101889.11</v>
      </c>
      <c r="E24" s="15">
        <v>46559.11</v>
      </c>
      <c r="F24" s="15">
        <v>44469.27</v>
      </c>
      <c r="G24" s="15">
        <v>0</v>
      </c>
      <c r="H24" s="15">
        <v>44469.27</v>
      </c>
      <c r="I24" s="9">
        <v>0</v>
      </c>
      <c r="J24" s="9">
        <v>0</v>
      </c>
      <c r="K24" s="9">
        <f t="shared" si="0"/>
        <v>2089.8400000000038</v>
      </c>
      <c r="L24" s="9">
        <f t="shared" si="1"/>
        <v>57419.840000000004</v>
      </c>
      <c r="M24" s="13">
        <f t="shared" si="2"/>
        <v>95.511426227863879</v>
      </c>
      <c r="N24" s="9">
        <f t="shared" si="3"/>
        <v>57419.840000000004</v>
      </c>
      <c r="O24" s="9">
        <f t="shared" si="4"/>
        <v>2089.8400000000038</v>
      </c>
      <c r="P24" s="9">
        <f t="shared" si="5"/>
        <v>95.511426227863879</v>
      </c>
    </row>
    <row r="25" spans="1:16" x14ac:dyDescent="0.2">
      <c r="A25" s="7" t="s">
        <v>57</v>
      </c>
      <c r="B25" s="8" t="s">
        <v>58</v>
      </c>
      <c r="C25" s="9">
        <v>1088500</v>
      </c>
      <c r="D25" s="15">
        <v>1088500</v>
      </c>
      <c r="E25" s="15">
        <v>432200</v>
      </c>
      <c r="F25" s="15">
        <v>379270.41</v>
      </c>
      <c r="G25" s="15">
        <v>0</v>
      </c>
      <c r="H25" s="15">
        <v>378670.47000000003</v>
      </c>
      <c r="I25" s="9">
        <v>599.94000000000005</v>
      </c>
      <c r="J25" s="9">
        <v>0</v>
      </c>
      <c r="K25" s="9">
        <f t="shared" si="0"/>
        <v>52929.590000000026</v>
      </c>
      <c r="L25" s="9">
        <f t="shared" si="1"/>
        <v>709229.59000000008</v>
      </c>
      <c r="M25" s="13">
        <f t="shared" si="2"/>
        <v>87.753449791763074</v>
      </c>
      <c r="N25" s="9">
        <f t="shared" si="3"/>
        <v>709829.53</v>
      </c>
      <c r="O25" s="9">
        <f t="shared" si="4"/>
        <v>53529.52999999997</v>
      </c>
      <c r="P25" s="9">
        <f t="shared" si="5"/>
        <v>87.614639055992598</v>
      </c>
    </row>
    <row r="26" spans="1:16" ht="25.5" x14ac:dyDescent="0.2">
      <c r="A26" s="7" t="s">
        <v>59</v>
      </c>
      <c r="B26" s="8" t="s">
        <v>60</v>
      </c>
      <c r="C26" s="9">
        <v>3193900</v>
      </c>
      <c r="D26" s="15">
        <v>3197300</v>
      </c>
      <c r="E26" s="15">
        <v>1302805</v>
      </c>
      <c r="F26" s="15">
        <v>1128983.79</v>
      </c>
      <c r="G26" s="15">
        <v>0</v>
      </c>
      <c r="H26" s="15">
        <v>1128983.79</v>
      </c>
      <c r="I26" s="9">
        <v>0</v>
      </c>
      <c r="J26" s="9">
        <v>0</v>
      </c>
      <c r="K26" s="9">
        <f t="shared" si="0"/>
        <v>173821.20999999996</v>
      </c>
      <c r="L26" s="9">
        <f t="shared" si="1"/>
        <v>2068316.21</v>
      </c>
      <c r="M26" s="13">
        <f t="shared" si="2"/>
        <v>86.657925783213912</v>
      </c>
      <c r="N26" s="9">
        <f t="shared" si="3"/>
        <v>2068316.21</v>
      </c>
      <c r="O26" s="9">
        <f t="shared" si="4"/>
        <v>173821.20999999996</v>
      </c>
      <c r="P26" s="9">
        <f t="shared" si="5"/>
        <v>86.657925783213912</v>
      </c>
    </row>
    <row r="27" spans="1:16" ht="38.25" x14ac:dyDescent="0.2">
      <c r="A27" s="7" t="s">
        <v>61</v>
      </c>
      <c r="B27" s="8" t="s">
        <v>62</v>
      </c>
      <c r="C27" s="9">
        <v>228400</v>
      </c>
      <c r="D27" s="15">
        <v>228400</v>
      </c>
      <c r="E27" s="15">
        <v>105625</v>
      </c>
      <c r="F27" s="15">
        <v>80684.17</v>
      </c>
      <c r="G27" s="15">
        <v>0</v>
      </c>
      <c r="H27" s="15">
        <v>80684.17</v>
      </c>
      <c r="I27" s="9">
        <v>0</v>
      </c>
      <c r="J27" s="9">
        <v>0</v>
      </c>
      <c r="K27" s="9">
        <f t="shared" si="0"/>
        <v>24940.83</v>
      </c>
      <c r="L27" s="9">
        <f t="shared" si="1"/>
        <v>147715.83000000002</v>
      </c>
      <c r="M27" s="13">
        <f t="shared" si="2"/>
        <v>76.387379881656798</v>
      </c>
      <c r="N27" s="9">
        <f t="shared" si="3"/>
        <v>147715.83000000002</v>
      </c>
      <c r="O27" s="9">
        <f t="shared" si="4"/>
        <v>24940.83</v>
      </c>
      <c r="P27" s="9">
        <f t="shared" si="5"/>
        <v>76.387379881656798</v>
      </c>
    </row>
    <row r="28" spans="1:16" ht="25.5" x14ac:dyDescent="0.2">
      <c r="A28" s="7" t="s">
        <v>63</v>
      </c>
      <c r="B28" s="8" t="s">
        <v>44</v>
      </c>
      <c r="C28" s="9">
        <v>1127500</v>
      </c>
      <c r="D28" s="15">
        <v>1127500</v>
      </c>
      <c r="E28" s="15">
        <v>455100</v>
      </c>
      <c r="F28" s="15">
        <v>368472.81000000006</v>
      </c>
      <c r="G28" s="15">
        <v>0</v>
      </c>
      <c r="H28" s="15">
        <v>368472.81000000006</v>
      </c>
      <c r="I28" s="9">
        <v>0</v>
      </c>
      <c r="J28" s="9">
        <v>0</v>
      </c>
      <c r="K28" s="9">
        <f t="shared" si="0"/>
        <v>86627.189999999944</v>
      </c>
      <c r="L28" s="9">
        <f t="shared" si="1"/>
        <v>759027.19</v>
      </c>
      <c r="M28" s="13">
        <f t="shared" si="2"/>
        <v>80.965240606460128</v>
      </c>
      <c r="N28" s="9">
        <f t="shared" si="3"/>
        <v>759027.19</v>
      </c>
      <c r="O28" s="9">
        <f t="shared" si="4"/>
        <v>86627.189999999944</v>
      </c>
      <c r="P28" s="9">
        <f t="shared" si="5"/>
        <v>80.965240606460128</v>
      </c>
    </row>
    <row r="29" spans="1:16" x14ac:dyDescent="0.2">
      <c r="A29" s="7" t="s">
        <v>64</v>
      </c>
      <c r="B29" s="8" t="s">
        <v>65</v>
      </c>
      <c r="C29" s="9">
        <v>25000</v>
      </c>
      <c r="D29" s="15">
        <v>25000</v>
      </c>
      <c r="E29" s="15">
        <v>25000</v>
      </c>
      <c r="F29" s="15">
        <v>0</v>
      </c>
      <c r="G29" s="15">
        <v>0</v>
      </c>
      <c r="H29" s="15">
        <v>0</v>
      </c>
      <c r="I29" s="9">
        <v>0</v>
      </c>
      <c r="J29" s="9">
        <v>0</v>
      </c>
      <c r="K29" s="9">
        <f t="shared" si="0"/>
        <v>25000</v>
      </c>
      <c r="L29" s="9">
        <f t="shared" si="1"/>
        <v>25000</v>
      </c>
      <c r="M29" s="13">
        <f t="shared" si="2"/>
        <v>0</v>
      </c>
      <c r="N29" s="9">
        <f t="shared" si="3"/>
        <v>25000</v>
      </c>
      <c r="O29" s="9">
        <f t="shared" si="4"/>
        <v>25000</v>
      </c>
      <c r="P29" s="9">
        <f t="shared" si="5"/>
        <v>0</v>
      </c>
    </row>
    <row r="30" spans="1:16" x14ac:dyDescent="0.2">
      <c r="A30" s="7" t="s">
        <v>66</v>
      </c>
      <c r="B30" s="8" t="s">
        <v>67</v>
      </c>
      <c r="C30" s="9">
        <v>6971600</v>
      </c>
      <c r="D30" s="15">
        <v>6971600</v>
      </c>
      <c r="E30" s="15">
        <v>2905000</v>
      </c>
      <c r="F30" s="15">
        <v>2905000</v>
      </c>
      <c r="G30" s="15">
        <v>0</v>
      </c>
      <c r="H30" s="15">
        <v>2905000</v>
      </c>
      <c r="I30" s="9">
        <v>0</v>
      </c>
      <c r="J30" s="9">
        <v>0</v>
      </c>
      <c r="K30" s="9">
        <f t="shared" si="0"/>
        <v>0</v>
      </c>
      <c r="L30" s="9">
        <f t="shared" si="1"/>
        <v>4066600</v>
      </c>
      <c r="M30" s="13">
        <f t="shared" si="2"/>
        <v>100</v>
      </c>
      <c r="N30" s="9">
        <f t="shared" si="3"/>
        <v>4066600</v>
      </c>
      <c r="O30" s="9">
        <f t="shared" si="4"/>
        <v>0</v>
      </c>
      <c r="P30" s="9">
        <f t="shared" si="5"/>
        <v>100</v>
      </c>
    </row>
    <row r="31" spans="1:16" x14ac:dyDescent="0.2">
      <c r="A31" s="7" t="s">
        <v>68</v>
      </c>
      <c r="B31" s="8" t="s">
        <v>69</v>
      </c>
      <c r="C31" s="9">
        <v>140000</v>
      </c>
      <c r="D31" s="15">
        <v>297900</v>
      </c>
      <c r="E31" s="15">
        <v>297900</v>
      </c>
      <c r="F31" s="15">
        <v>264420</v>
      </c>
      <c r="G31" s="15">
        <v>0</v>
      </c>
      <c r="H31" s="15">
        <v>264420</v>
      </c>
      <c r="I31" s="9">
        <v>0</v>
      </c>
      <c r="J31" s="9">
        <v>0</v>
      </c>
      <c r="K31" s="9">
        <f t="shared" si="0"/>
        <v>33480</v>
      </c>
      <c r="L31" s="9">
        <f t="shared" si="1"/>
        <v>33480</v>
      </c>
      <c r="M31" s="13">
        <f t="shared" si="2"/>
        <v>88.761329305135945</v>
      </c>
      <c r="N31" s="9">
        <f t="shared" si="3"/>
        <v>33480</v>
      </c>
      <c r="O31" s="9">
        <f t="shared" si="4"/>
        <v>33480</v>
      </c>
      <c r="P31" s="9">
        <f t="shared" si="5"/>
        <v>88.761329305135945</v>
      </c>
    </row>
    <row r="32" spans="1:16" ht="38.25" x14ac:dyDescent="0.2">
      <c r="A32" s="7" t="s">
        <v>70</v>
      </c>
      <c r="B32" s="8" t="s">
        <v>71</v>
      </c>
      <c r="C32" s="9">
        <v>0</v>
      </c>
      <c r="D32" s="15">
        <v>63500</v>
      </c>
      <c r="E32" s="15">
        <v>63500</v>
      </c>
      <c r="F32" s="15">
        <v>5000</v>
      </c>
      <c r="G32" s="15">
        <v>0</v>
      </c>
      <c r="H32" s="15">
        <v>5000</v>
      </c>
      <c r="I32" s="9">
        <v>0</v>
      </c>
      <c r="J32" s="9">
        <v>0</v>
      </c>
      <c r="K32" s="9">
        <f t="shared" si="0"/>
        <v>58500</v>
      </c>
      <c r="L32" s="9">
        <f t="shared" si="1"/>
        <v>58500</v>
      </c>
      <c r="M32" s="13">
        <f t="shared" si="2"/>
        <v>7.8740157480314963</v>
      </c>
      <c r="N32" s="9">
        <f t="shared" si="3"/>
        <v>58500</v>
      </c>
      <c r="O32" s="9">
        <f t="shared" si="4"/>
        <v>58500</v>
      </c>
      <c r="P32" s="9">
        <f t="shared" si="5"/>
        <v>7.8740157480314963</v>
      </c>
    </row>
    <row r="33" spans="1:16" x14ac:dyDescent="0.2">
      <c r="A33" s="10" t="s">
        <v>72</v>
      </c>
      <c r="B33" s="11" t="s">
        <v>73</v>
      </c>
      <c r="C33" s="12">
        <v>104086151</v>
      </c>
      <c r="D33" s="16">
        <v>103912982.55</v>
      </c>
      <c r="E33" s="16">
        <v>48286203.549999997</v>
      </c>
      <c r="F33" s="16">
        <v>37834399.020000003</v>
      </c>
      <c r="G33" s="16">
        <v>0</v>
      </c>
      <c r="H33" s="16">
        <v>37782117</v>
      </c>
      <c r="I33" s="12">
        <v>52282.020000000004</v>
      </c>
      <c r="J33" s="12">
        <v>0</v>
      </c>
      <c r="K33" s="12">
        <f t="shared" si="0"/>
        <v>10451804.529999994</v>
      </c>
      <c r="L33" s="12">
        <f t="shared" si="1"/>
        <v>66078583.529999994</v>
      </c>
      <c r="M33" s="14">
        <f t="shared" si="2"/>
        <v>78.354470300865074</v>
      </c>
      <c r="N33" s="12">
        <f t="shared" si="3"/>
        <v>66130865.549999997</v>
      </c>
      <c r="O33" s="12">
        <f t="shared" si="4"/>
        <v>10504086.549999997</v>
      </c>
      <c r="P33" s="12">
        <f t="shared" si="5"/>
        <v>78.246195025204059</v>
      </c>
    </row>
    <row r="34" spans="1:16" ht="18.75" x14ac:dyDescent="0.3">
      <c r="A34" s="2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N34" s="5"/>
      <c r="O34" s="5"/>
      <c r="P34" s="5"/>
    </row>
    <row r="35" spans="1:16" x14ac:dyDescent="0.2">
      <c r="A35" s="1" t="s">
        <v>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6" x14ac:dyDescent="0.2">
      <c r="A36" t="s">
        <v>1</v>
      </c>
      <c r="L36" s="3" t="s">
        <v>4</v>
      </c>
    </row>
    <row r="37" spans="1:16" ht="51" x14ac:dyDescent="0.2">
      <c r="A37" s="6" t="s">
        <v>5</v>
      </c>
      <c r="B37" s="6" t="s">
        <v>6</v>
      </c>
      <c r="C37" s="6" t="s">
        <v>7</v>
      </c>
      <c r="D37" s="6" t="s">
        <v>8</v>
      </c>
      <c r="E37" s="6" t="s">
        <v>9</v>
      </c>
      <c r="F37" s="6" t="s">
        <v>10</v>
      </c>
      <c r="G37" s="6" t="s">
        <v>11</v>
      </c>
      <c r="H37" s="6" t="s">
        <v>12</v>
      </c>
      <c r="I37" s="6" t="s">
        <v>13</v>
      </c>
      <c r="J37" s="6" t="s">
        <v>14</v>
      </c>
      <c r="K37" s="6" t="s">
        <v>15</v>
      </c>
      <c r="L37" s="6" t="s">
        <v>16</v>
      </c>
      <c r="M37" s="6" t="s">
        <v>17</v>
      </c>
    </row>
    <row r="38" spans="1:16" ht="51" x14ac:dyDescent="0.2">
      <c r="A38" s="7" t="s">
        <v>21</v>
      </c>
      <c r="B38" s="8" t="s">
        <v>22</v>
      </c>
      <c r="C38" s="9">
        <v>0</v>
      </c>
      <c r="D38" s="15">
        <v>273041.09000000003</v>
      </c>
      <c r="E38" s="15">
        <v>122517.12083333333</v>
      </c>
      <c r="F38" s="15">
        <v>0</v>
      </c>
      <c r="G38" s="15">
        <v>0</v>
      </c>
      <c r="H38" s="15">
        <v>258041.09000000003</v>
      </c>
      <c r="I38" s="9">
        <v>0</v>
      </c>
      <c r="J38" s="9">
        <v>0</v>
      </c>
      <c r="K38" s="9">
        <v>122517.12083333333</v>
      </c>
      <c r="L38" s="9">
        <v>273041.09000000003</v>
      </c>
      <c r="M38" s="13">
        <v>0</v>
      </c>
    </row>
    <row r="39" spans="1:16" ht="51" x14ac:dyDescent="0.2">
      <c r="A39" s="7" t="s">
        <v>27</v>
      </c>
      <c r="B39" s="8" t="s">
        <v>28</v>
      </c>
      <c r="C39" s="9">
        <v>30000</v>
      </c>
      <c r="D39" s="15">
        <v>30000</v>
      </c>
      <c r="E39" s="15">
        <v>12500</v>
      </c>
      <c r="F39" s="15">
        <v>0</v>
      </c>
      <c r="G39" s="15">
        <v>0</v>
      </c>
      <c r="H39" s="15">
        <v>14998</v>
      </c>
      <c r="I39" s="9">
        <v>0</v>
      </c>
      <c r="J39" s="9">
        <v>0</v>
      </c>
      <c r="K39" s="9">
        <v>12500</v>
      </c>
      <c r="L39" s="9">
        <v>30000</v>
      </c>
      <c r="M39" s="13">
        <v>0</v>
      </c>
    </row>
    <row r="40" spans="1:16" ht="25.5" x14ac:dyDescent="0.2">
      <c r="A40" s="7" t="s">
        <v>75</v>
      </c>
      <c r="B40" s="8" t="s">
        <v>76</v>
      </c>
      <c r="C40" s="9">
        <v>0</v>
      </c>
      <c r="D40" s="15">
        <v>200000</v>
      </c>
      <c r="E40" s="15">
        <v>200000</v>
      </c>
      <c r="F40" s="15">
        <v>0</v>
      </c>
      <c r="G40" s="15">
        <v>0</v>
      </c>
      <c r="H40" s="15">
        <v>0</v>
      </c>
      <c r="I40" s="9">
        <v>0</v>
      </c>
      <c r="J40" s="9">
        <v>0</v>
      </c>
      <c r="K40" s="9">
        <v>200000</v>
      </c>
      <c r="L40" s="9">
        <v>200000</v>
      </c>
      <c r="M40" s="13">
        <v>0</v>
      </c>
    </row>
    <row r="41" spans="1:16" x14ac:dyDescent="0.2">
      <c r="A41" s="7" t="s">
        <v>37</v>
      </c>
      <c r="B41" s="8" t="s">
        <v>38</v>
      </c>
      <c r="C41" s="9">
        <v>0</v>
      </c>
      <c r="D41" s="15">
        <v>5996.24</v>
      </c>
      <c r="E41" s="15">
        <v>5996.24</v>
      </c>
      <c r="F41" s="15">
        <v>3148</v>
      </c>
      <c r="G41" s="15">
        <v>0</v>
      </c>
      <c r="H41" s="15">
        <v>3148</v>
      </c>
      <c r="I41" s="9">
        <v>0</v>
      </c>
      <c r="J41" s="9">
        <v>0</v>
      </c>
      <c r="K41" s="9">
        <v>2848.24</v>
      </c>
      <c r="L41" s="9">
        <v>2848.24</v>
      </c>
      <c r="M41" s="13">
        <v>52.499566394940835</v>
      </c>
    </row>
    <row r="42" spans="1:16" x14ac:dyDescent="0.2">
      <c r="A42" s="7" t="s">
        <v>77</v>
      </c>
      <c r="B42" s="8" t="s">
        <v>78</v>
      </c>
      <c r="C42" s="9">
        <v>0</v>
      </c>
      <c r="D42" s="15">
        <v>492350</v>
      </c>
      <c r="E42" s="15">
        <v>492350</v>
      </c>
      <c r="F42" s="15">
        <v>227367.51</v>
      </c>
      <c r="G42" s="15">
        <v>0</v>
      </c>
      <c r="H42" s="15">
        <v>227367.51</v>
      </c>
      <c r="I42" s="9">
        <v>0</v>
      </c>
      <c r="J42" s="9">
        <v>0</v>
      </c>
      <c r="K42" s="9">
        <v>264982.49</v>
      </c>
      <c r="L42" s="9">
        <v>264982.49</v>
      </c>
      <c r="M42" s="13">
        <v>46.180056870112729</v>
      </c>
    </row>
    <row r="43" spans="1:16" ht="38.25" x14ac:dyDescent="0.2">
      <c r="A43" s="7" t="s">
        <v>79</v>
      </c>
      <c r="B43" s="8" t="s">
        <v>80</v>
      </c>
      <c r="C43" s="9">
        <v>0</v>
      </c>
      <c r="D43" s="15">
        <v>2400000</v>
      </c>
      <c r="E43" s="15">
        <v>2400000</v>
      </c>
      <c r="F43" s="15">
        <v>288323.13</v>
      </c>
      <c r="G43" s="15">
        <v>0</v>
      </c>
      <c r="H43" s="15">
        <v>288323.13</v>
      </c>
      <c r="I43" s="9">
        <v>0</v>
      </c>
      <c r="J43" s="9">
        <v>0</v>
      </c>
      <c r="K43" s="9">
        <v>2111676.87</v>
      </c>
      <c r="L43" s="9">
        <v>2111676.87</v>
      </c>
      <c r="M43" s="13">
        <v>12.01346375</v>
      </c>
    </row>
    <row r="44" spans="1:16" ht="25.5" x14ac:dyDescent="0.2">
      <c r="A44" s="7" t="s">
        <v>39</v>
      </c>
      <c r="B44" s="8" t="s">
        <v>40</v>
      </c>
      <c r="C44" s="9">
        <v>0</v>
      </c>
      <c r="D44" s="15">
        <v>1002427.54</v>
      </c>
      <c r="E44" s="15">
        <v>102427.54</v>
      </c>
      <c r="F44" s="15">
        <v>67415.849999999991</v>
      </c>
      <c r="G44" s="15">
        <v>0</v>
      </c>
      <c r="H44" s="15">
        <v>67415.849999999991</v>
      </c>
      <c r="I44" s="9">
        <v>0</v>
      </c>
      <c r="J44" s="9">
        <v>0</v>
      </c>
      <c r="K44" s="9">
        <v>35011.69</v>
      </c>
      <c r="L44" s="9">
        <v>935011.69000000006</v>
      </c>
      <c r="M44" s="13">
        <v>65.818089548963101</v>
      </c>
    </row>
    <row r="45" spans="1:16" x14ac:dyDescent="0.2">
      <c r="A45" s="7" t="s">
        <v>81</v>
      </c>
      <c r="B45" s="8" t="s">
        <v>82</v>
      </c>
      <c r="C45" s="9">
        <v>473000</v>
      </c>
      <c r="D45" s="15">
        <v>1226222.51</v>
      </c>
      <c r="E45" s="15">
        <v>950222.51</v>
      </c>
      <c r="F45" s="15">
        <v>225284</v>
      </c>
      <c r="G45" s="15">
        <v>0</v>
      </c>
      <c r="H45" s="15">
        <v>221034</v>
      </c>
      <c r="I45" s="9">
        <v>4250</v>
      </c>
      <c r="J45" s="9">
        <v>0</v>
      </c>
      <c r="K45" s="9">
        <v>724938.51</v>
      </c>
      <c r="L45" s="9">
        <v>1000938.51</v>
      </c>
      <c r="M45" s="13">
        <v>23.708552221100298</v>
      </c>
    </row>
    <row r="46" spans="1:16" x14ac:dyDescent="0.2">
      <c r="A46" s="7" t="s">
        <v>45</v>
      </c>
      <c r="B46" s="8" t="s">
        <v>46</v>
      </c>
      <c r="C46" s="9">
        <v>100000</v>
      </c>
      <c r="D46" s="15">
        <v>205585.28</v>
      </c>
      <c r="E46" s="15">
        <v>85660.53333333334</v>
      </c>
      <c r="F46" s="15">
        <v>0</v>
      </c>
      <c r="G46" s="15">
        <v>0</v>
      </c>
      <c r="H46" s="15">
        <v>92706.3</v>
      </c>
      <c r="I46" s="9">
        <v>0</v>
      </c>
      <c r="J46" s="9">
        <v>0</v>
      </c>
      <c r="K46" s="9">
        <v>85660.53333333334</v>
      </c>
      <c r="L46" s="9">
        <v>205585.28</v>
      </c>
      <c r="M46" s="13">
        <v>0</v>
      </c>
    </row>
    <row r="47" spans="1:16" ht="25.5" x14ac:dyDescent="0.2">
      <c r="A47" s="7" t="s">
        <v>47</v>
      </c>
      <c r="B47" s="8" t="s">
        <v>48</v>
      </c>
      <c r="C47" s="9">
        <v>100000</v>
      </c>
      <c r="D47" s="15">
        <v>1232098.29</v>
      </c>
      <c r="E47" s="15">
        <v>863374.28749999998</v>
      </c>
      <c r="F47" s="15">
        <v>92673.36</v>
      </c>
      <c r="G47" s="15">
        <v>0</v>
      </c>
      <c r="H47" s="15">
        <v>623499.36</v>
      </c>
      <c r="I47" s="9">
        <v>0</v>
      </c>
      <c r="J47" s="9">
        <v>0</v>
      </c>
      <c r="K47" s="9">
        <v>770700.92749999999</v>
      </c>
      <c r="L47" s="9">
        <v>1139424.93</v>
      </c>
      <c r="M47" s="13">
        <v>10.733856838422467</v>
      </c>
    </row>
    <row r="48" spans="1:16" ht="25.5" x14ac:dyDescent="0.2">
      <c r="A48" s="7" t="s">
        <v>50</v>
      </c>
      <c r="B48" s="8" t="s">
        <v>48</v>
      </c>
      <c r="C48" s="9">
        <v>0</v>
      </c>
      <c r="D48" s="15">
        <v>1000000</v>
      </c>
      <c r="E48" s="15">
        <v>1000000</v>
      </c>
      <c r="F48" s="15">
        <v>983379.64</v>
      </c>
      <c r="G48" s="15">
        <v>0</v>
      </c>
      <c r="H48" s="15">
        <v>983379.64</v>
      </c>
      <c r="I48" s="9">
        <v>0</v>
      </c>
      <c r="J48" s="9">
        <v>0</v>
      </c>
      <c r="K48" s="9">
        <v>16620.359999999986</v>
      </c>
      <c r="L48" s="9">
        <v>16620.359999999986</v>
      </c>
      <c r="M48" s="13">
        <v>98.337963999999999</v>
      </c>
    </row>
    <row r="49" spans="1:13" ht="38.25" x14ac:dyDescent="0.2">
      <c r="A49" s="7" t="s">
        <v>55</v>
      </c>
      <c r="B49" s="8" t="s">
        <v>56</v>
      </c>
      <c r="C49" s="9">
        <v>48131</v>
      </c>
      <c r="D49" s="15">
        <v>48131</v>
      </c>
      <c r="E49" s="15">
        <v>0</v>
      </c>
      <c r="F49" s="15">
        <v>0</v>
      </c>
      <c r="G49" s="15">
        <v>0</v>
      </c>
      <c r="H49" s="15">
        <v>0</v>
      </c>
      <c r="I49" s="9">
        <v>0</v>
      </c>
      <c r="J49" s="9">
        <v>0</v>
      </c>
      <c r="K49" s="9">
        <v>0</v>
      </c>
      <c r="L49" s="9">
        <v>48131</v>
      </c>
      <c r="M49" s="13">
        <v>0</v>
      </c>
    </row>
    <row r="50" spans="1:13" x14ac:dyDescent="0.2">
      <c r="A50" s="7" t="s">
        <v>57</v>
      </c>
      <c r="B50" s="8" t="s">
        <v>58</v>
      </c>
      <c r="C50" s="9">
        <v>0</v>
      </c>
      <c r="D50" s="15">
        <v>1904.38</v>
      </c>
      <c r="E50" s="15">
        <v>793.49166666666667</v>
      </c>
      <c r="F50" s="15">
        <v>0</v>
      </c>
      <c r="G50" s="15">
        <v>0</v>
      </c>
      <c r="H50" s="15">
        <v>1904.38</v>
      </c>
      <c r="I50" s="9">
        <v>0</v>
      </c>
      <c r="J50" s="9">
        <v>0</v>
      </c>
      <c r="K50" s="9">
        <v>793.49166666666667</v>
      </c>
      <c r="L50" s="9">
        <v>1904.38</v>
      </c>
      <c r="M50" s="13">
        <v>0</v>
      </c>
    </row>
    <row r="51" spans="1:13" ht="25.5" x14ac:dyDescent="0.2">
      <c r="A51" s="7" t="s">
        <v>59</v>
      </c>
      <c r="B51" s="8" t="s">
        <v>60</v>
      </c>
      <c r="C51" s="9">
        <v>0</v>
      </c>
      <c r="D51" s="15">
        <v>4841</v>
      </c>
      <c r="E51" s="15">
        <v>2017.0833333333335</v>
      </c>
      <c r="F51" s="15">
        <v>0</v>
      </c>
      <c r="G51" s="15">
        <v>0</v>
      </c>
      <c r="H51" s="15">
        <v>4714.12</v>
      </c>
      <c r="I51" s="9">
        <v>0</v>
      </c>
      <c r="J51" s="9">
        <v>0</v>
      </c>
      <c r="K51" s="9">
        <v>2017.0833333333335</v>
      </c>
      <c r="L51" s="9">
        <v>4841</v>
      </c>
      <c r="M51" s="13">
        <v>0</v>
      </c>
    </row>
    <row r="52" spans="1:13" x14ac:dyDescent="0.2">
      <c r="A52" s="7" t="s">
        <v>83</v>
      </c>
      <c r="B52" s="8" t="s">
        <v>84</v>
      </c>
      <c r="C52" s="9">
        <v>0</v>
      </c>
      <c r="D52" s="15">
        <v>1427000</v>
      </c>
      <c r="E52" s="15">
        <v>300000</v>
      </c>
      <c r="F52" s="15">
        <v>6000</v>
      </c>
      <c r="G52" s="15">
        <v>0</v>
      </c>
      <c r="H52" s="15">
        <v>6000</v>
      </c>
      <c r="I52" s="9">
        <v>0</v>
      </c>
      <c r="J52" s="9">
        <v>0</v>
      </c>
      <c r="K52" s="9">
        <v>294000</v>
      </c>
      <c r="L52" s="9">
        <v>1421000</v>
      </c>
      <c r="M52" s="13">
        <v>2</v>
      </c>
    </row>
    <row r="53" spans="1:13" ht="38.25" x14ac:dyDescent="0.2">
      <c r="A53" s="7" t="s">
        <v>70</v>
      </c>
      <c r="B53" s="8" t="s">
        <v>71</v>
      </c>
      <c r="C53" s="9">
        <v>0</v>
      </c>
      <c r="D53" s="15">
        <v>10000</v>
      </c>
      <c r="E53" s="15">
        <v>10000</v>
      </c>
      <c r="F53" s="15">
        <v>10000</v>
      </c>
      <c r="G53" s="15">
        <v>0</v>
      </c>
      <c r="H53" s="15">
        <v>0</v>
      </c>
      <c r="I53" s="9">
        <v>10000</v>
      </c>
      <c r="J53" s="9">
        <v>0</v>
      </c>
      <c r="K53" s="9">
        <v>0</v>
      </c>
      <c r="L53" s="9">
        <v>0</v>
      </c>
      <c r="M53" s="13">
        <v>100</v>
      </c>
    </row>
    <row r="54" spans="1:13" x14ac:dyDescent="0.2">
      <c r="A54" s="10" t="s">
        <v>72</v>
      </c>
      <c r="B54" s="11" t="s">
        <v>73</v>
      </c>
      <c r="C54" s="12">
        <v>751131</v>
      </c>
      <c r="D54" s="16">
        <v>9559597.3300000001</v>
      </c>
      <c r="E54" s="16">
        <v>6547858.8066666666</v>
      </c>
      <c r="F54" s="16">
        <v>1903591.4900000002</v>
      </c>
      <c r="G54" s="16">
        <v>0</v>
      </c>
      <c r="H54" s="16">
        <v>2792531.3800000004</v>
      </c>
      <c r="I54" s="12">
        <v>14250</v>
      </c>
      <c r="J54" s="12">
        <v>0</v>
      </c>
      <c r="K54" s="12">
        <v>4644267.3166666664</v>
      </c>
      <c r="L54" s="12">
        <v>7656005.8399999999</v>
      </c>
      <c r="M54" s="14">
        <v>29.071969115489615</v>
      </c>
    </row>
  </sheetData>
  <mergeCells count="4">
    <mergeCell ref="A2:L2"/>
    <mergeCell ref="A3:L3"/>
    <mergeCell ref="A34:L34"/>
    <mergeCell ref="A35:L35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2021-06-24T13:27:23Z</dcterms:created>
  <dcterms:modified xsi:type="dcterms:W3CDTF">2021-06-24T13:28:56Z</dcterms:modified>
</cp:coreProperties>
</file>