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<sst xmlns="http://schemas.openxmlformats.org/spreadsheetml/2006/main" count="44" uniqueCount="37">
  <si>
    <t>Станом на 24.06.2021</t>
  </si>
  <si>
    <t>Аналіз виконання плану по доходах</t>
  </si>
  <si>
    <t>З 01.01.2021 по 31.03.2021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</si>
  <si>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</si>
  <si>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</si>
  <si>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</si>
  <si>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</si>
  <si>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</si>
  <si>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</si>
  <si>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</si>
  <si>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</si>
  <si>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</si>
  <si>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</si>
  <si>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</si>
  <si>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</si>
  <si>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 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</si>
  <si>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</si>
  <si>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</si>
  <si>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</si>
  <si>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</si>
  <si>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</si>
  <si>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</si>
  <si>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24060000</t>
  </si>
  <si>
    <t>Інші надходження  </t>
  </si>
  <si>
    <t>25010100</t>
  </si>
  <si>
    <t>Плата за послуги, що надаються бюджетними установами згідно з їх основною діяльністю </t>
  </si>
  <si>
    <t>25010000</t>
  </si>
  <si>
    <t>Надходження від плати за послуги, що надаються бюджетними установами згідно із законодавством </t>
  </si>
  <si>
    <t>25020100</t>
  </si>
  <si>
    <t>Благодійні внески, гранти та дарунки </t>
  </si>
  <si>
    <t>25020000</t>
  </si>
  <si>
    <t>Інші джерела власних надходжень бюджетних установ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</si>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</sst>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B1" workbookViewId="0">
      <selection activeCell="D8" sqref="D8:H23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8" width="9.8554687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ht="51" x14ac:dyDescent="0.2">
      <c r="A8" s="14">
        <v>1</v>
      </c>
      <c r="B8" s="14" t="s">
        <v>12</v>
      </c>
      <c r="C8" s="15" t="s">
        <v>13</v>
      </c>
      <c r="D8" s="18">
        <v>0</v>
      </c>
      <c r="E8" s="18">
        <v>0</v>
      </c>
      <c r="F8" s="18">
        <v>0</v>
      </c>
      <c r="G8" s="18">
        <v>2280.6300000000006</v>
      </c>
      <c r="H8" s="19">
        <f t="shared" ref="H8:H23" si="0">G8-F8</f>
        <v>2280.6300000000006</v>
      </c>
      <c r="I8" s="17">
        <f t="shared" ref="I8:I23" si="1">IF(F8=0,0,G8/F8*100)</f>
        <v>0</v>
      </c>
    </row>
    <row r="9" spans="1:9" x14ac:dyDescent="0.2">
      <c r="A9" s="14">
        <v>0</v>
      </c>
      <c r="B9" s="14" t="s">
        <v>14</v>
      </c>
      <c r="C9" s="15" t="s">
        <v>15</v>
      </c>
      <c r="D9" s="18">
        <v>0</v>
      </c>
      <c r="E9" s="18">
        <v>0</v>
      </c>
      <c r="F9" s="18">
        <v>0</v>
      </c>
      <c r="G9" s="18">
        <v>2280.6300000000006</v>
      </c>
      <c r="H9" s="19">
        <f t="shared" si="0"/>
        <v>2280.6300000000006</v>
      </c>
      <c r="I9" s="17">
        <f t="shared" si="1"/>
        <v>0</v>
      </c>
    </row>
    <row r="10" spans="1:9" ht="25.5" x14ac:dyDescent="0.2">
      <c r="A10" s="14">
        <v>1</v>
      </c>
      <c r="B10" s="14" t="s">
        <v>16</v>
      </c>
      <c r="C10" s="15" t="s">
        <v>17</v>
      </c>
      <c r="D10" s="18">
        <v>435000</v>
      </c>
      <c r="E10" s="18">
        <v>435000</v>
      </c>
      <c r="F10" s="18">
        <v>108650</v>
      </c>
      <c r="G10" s="18">
        <v>108296.21</v>
      </c>
      <c r="H10" s="19">
        <f t="shared" si="0"/>
        <v>-353.7899999999936</v>
      </c>
      <c r="I10" s="17">
        <f t="shared" si="1"/>
        <v>99.674376438104005</v>
      </c>
    </row>
    <row r="11" spans="1:9" x14ac:dyDescent="0.2">
      <c r="A11" s="14">
        <v>0</v>
      </c>
      <c r="B11" s="14" t="s">
        <v>14</v>
      </c>
      <c r="C11" s="15" t="s">
        <v>15</v>
      </c>
      <c r="D11" s="18">
        <v>435000</v>
      </c>
      <c r="E11" s="18">
        <v>435000</v>
      </c>
      <c r="F11" s="18">
        <v>108650</v>
      </c>
      <c r="G11" s="18">
        <v>108296.21</v>
      </c>
      <c r="H11" s="19">
        <f t="shared" si="0"/>
        <v>-353.7899999999936</v>
      </c>
      <c r="I11" s="17">
        <f t="shared" si="1"/>
        <v>99.674376438104005</v>
      </c>
    </row>
    <row r="12" spans="1:9" ht="38.25" x14ac:dyDescent="0.2">
      <c r="A12" s="14">
        <v>1</v>
      </c>
      <c r="B12" s="14" t="s">
        <v>18</v>
      </c>
      <c r="C12" s="15" t="s">
        <v>19</v>
      </c>
      <c r="D12" s="18">
        <v>38000</v>
      </c>
      <c r="E12" s="18">
        <v>38000</v>
      </c>
      <c r="F12" s="18">
        <v>9550</v>
      </c>
      <c r="G12" s="18">
        <v>1993.28</v>
      </c>
      <c r="H12" s="19">
        <f t="shared" si="0"/>
        <v>-7556.72</v>
      </c>
      <c r="I12" s="17">
        <f t="shared" si="1"/>
        <v>20.872041884816753</v>
      </c>
    </row>
    <row r="13" spans="1:9" x14ac:dyDescent="0.2">
      <c r="A13" s="14">
        <v>0</v>
      </c>
      <c r="B13" s="14" t="s">
        <v>14</v>
      </c>
      <c r="C13" s="15" t="s">
        <v>15</v>
      </c>
      <c r="D13" s="18">
        <v>38000</v>
      </c>
      <c r="E13" s="18">
        <v>38000</v>
      </c>
      <c r="F13" s="18">
        <v>9550</v>
      </c>
      <c r="G13" s="18">
        <v>1993.28</v>
      </c>
      <c r="H13" s="19">
        <f t="shared" si="0"/>
        <v>-7556.72</v>
      </c>
      <c r="I13" s="17">
        <f t="shared" si="1"/>
        <v>20.872041884816753</v>
      </c>
    </row>
    <row r="14" spans="1:9" ht="38.25" x14ac:dyDescent="0.2">
      <c r="A14" s="14">
        <v>1</v>
      </c>
      <c r="B14" s="14" t="s">
        <v>20</v>
      </c>
      <c r="C14" s="15" t="s">
        <v>21</v>
      </c>
      <c r="D14" s="18">
        <v>0</v>
      </c>
      <c r="E14" s="18">
        <v>0</v>
      </c>
      <c r="F14" s="18">
        <v>0</v>
      </c>
      <c r="G14" s="18">
        <v>200</v>
      </c>
      <c r="H14" s="19">
        <f t="shared" si="0"/>
        <v>200</v>
      </c>
      <c r="I14" s="17">
        <f t="shared" si="1"/>
        <v>0</v>
      </c>
    </row>
    <row r="15" spans="1:9" x14ac:dyDescent="0.2">
      <c r="A15" s="14">
        <v>0</v>
      </c>
      <c r="B15" s="14" t="s">
        <v>22</v>
      </c>
      <c r="C15" s="15" t="s">
        <v>23</v>
      </c>
      <c r="D15" s="18">
        <v>0</v>
      </c>
      <c r="E15" s="18">
        <v>0</v>
      </c>
      <c r="F15" s="18">
        <v>0</v>
      </c>
      <c r="G15" s="18">
        <v>200</v>
      </c>
      <c r="H15" s="19">
        <f t="shared" si="0"/>
        <v>200</v>
      </c>
      <c r="I15" s="17">
        <f t="shared" si="1"/>
        <v>0</v>
      </c>
    </row>
    <row r="16" spans="1:9" ht="25.5" x14ac:dyDescent="0.2">
      <c r="A16" s="14">
        <v>1</v>
      </c>
      <c r="B16" s="14" t="s">
        <v>24</v>
      </c>
      <c r="C16" s="15" t="s">
        <v>25</v>
      </c>
      <c r="D16" s="18">
        <v>230000</v>
      </c>
      <c r="E16" s="18">
        <v>285840.49</v>
      </c>
      <c r="F16" s="18">
        <v>70481.216712328765</v>
      </c>
      <c r="G16" s="18">
        <v>157458.15</v>
      </c>
      <c r="H16" s="19">
        <f t="shared" si="0"/>
        <v>86976.933287671229</v>
      </c>
      <c r="I16" s="17">
        <f t="shared" si="1"/>
        <v>223.4044151687537</v>
      </c>
    </row>
    <row r="17" spans="1:9" ht="25.5" x14ac:dyDescent="0.2">
      <c r="A17" s="14">
        <v>0</v>
      </c>
      <c r="B17" s="14" t="s">
        <v>26</v>
      </c>
      <c r="C17" s="15" t="s">
        <v>27</v>
      </c>
      <c r="D17" s="18">
        <v>230000</v>
      </c>
      <c r="E17" s="18">
        <v>285840.49</v>
      </c>
      <c r="F17" s="18">
        <v>70481.216712328765</v>
      </c>
      <c r="G17" s="18">
        <v>157458.15</v>
      </c>
      <c r="H17" s="19">
        <f t="shared" si="0"/>
        <v>86976.933287671229</v>
      </c>
      <c r="I17" s="17">
        <f t="shared" si="1"/>
        <v>223.4044151687537</v>
      </c>
    </row>
    <row r="18" spans="1:9" x14ac:dyDescent="0.2">
      <c r="A18" s="14">
        <v>1</v>
      </c>
      <c r="B18" s="14" t="s">
        <v>28</v>
      </c>
      <c r="C18" s="15" t="s">
        <v>29</v>
      </c>
      <c r="D18" s="18">
        <v>0</v>
      </c>
      <c r="E18" s="18">
        <v>322232.08999999997</v>
      </c>
      <c r="F18" s="18">
        <v>79454.487945205474</v>
      </c>
      <c r="G18" s="18">
        <v>322232.09000000003</v>
      </c>
      <c r="H18" s="19">
        <f t="shared" si="0"/>
        <v>242777.60205479455</v>
      </c>
      <c r="I18" s="17">
        <f t="shared" si="1"/>
        <v>405.5555555555556</v>
      </c>
    </row>
    <row r="19" spans="1:9" x14ac:dyDescent="0.2">
      <c r="A19" s="14">
        <v>0</v>
      </c>
      <c r="B19" s="14" t="s">
        <v>30</v>
      </c>
      <c r="C19" s="15" t="s">
        <v>31</v>
      </c>
      <c r="D19" s="18">
        <v>0</v>
      </c>
      <c r="E19" s="18">
        <v>322232.08999999997</v>
      </c>
      <c r="F19" s="18">
        <v>79454.487945205474</v>
      </c>
      <c r="G19" s="18">
        <v>322232.09000000003</v>
      </c>
      <c r="H19" s="19">
        <f t="shared" si="0"/>
        <v>242777.60205479455</v>
      </c>
      <c r="I19" s="17">
        <f t="shared" si="1"/>
        <v>405.5555555555556</v>
      </c>
    </row>
    <row r="20" spans="1:9" ht="38.25" x14ac:dyDescent="0.2">
      <c r="A20" s="14">
        <v>1</v>
      </c>
      <c r="B20" s="14" t="s">
        <v>32</v>
      </c>
      <c r="C20" s="15" t="s">
        <v>33</v>
      </c>
      <c r="D20" s="18">
        <v>0</v>
      </c>
      <c r="E20" s="18">
        <v>0</v>
      </c>
      <c r="F20" s="18">
        <v>0</v>
      </c>
      <c r="G20" s="18">
        <v>1600.85</v>
      </c>
      <c r="H20" s="19">
        <f t="shared" si="0"/>
        <v>1600.85</v>
      </c>
      <c r="I20" s="17">
        <f t="shared" si="1"/>
        <v>0</v>
      </c>
    </row>
    <row r="21" spans="1:9" ht="38.25" x14ac:dyDescent="0.2">
      <c r="A21" s="14">
        <v>0</v>
      </c>
      <c r="B21" s="14" t="s">
        <v>32</v>
      </c>
      <c r="C21" s="15" t="s">
        <v>33</v>
      </c>
      <c r="D21" s="18">
        <v>0</v>
      </c>
      <c r="E21" s="18">
        <v>0</v>
      </c>
      <c r="F21" s="18">
        <v>0</v>
      </c>
      <c r="G21" s="18">
        <v>1600.85</v>
      </c>
      <c r="H21" s="19">
        <f t="shared" si="0"/>
        <v>1600.85</v>
      </c>
      <c r="I21" s="17">
        <f t="shared" si="1"/>
        <v>0</v>
      </c>
    </row>
    <row r="22" spans="1:9" x14ac:dyDescent="0.2">
      <c r="A22" s="14">
        <v>1</v>
      </c>
      <c r="B22" s="14" t="s">
        <v>34</v>
      </c>
      <c r="C22" s="15" t="s">
        <v>35</v>
      </c>
      <c r="D22" s="18">
        <v>703000</v>
      </c>
      <c r="E22" s="18">
        <v>1081072.58</v>
      </c>
      <c r="F22" s="18">
        <v>268135.70465753425</v>
      </c>
      <c r="G22" s="18">
        <v>594061.21000000008</v>
      </c>
      <c r="H22" s="19">
        <f t="shared" si="0"/>
        <v>325925.50534246583</v>
      </c>
      <c r="I22" s="17">
        <f t="shared" si="1"/>
        <v>221.55244515412122</v>
      </c>
    </row>
    <row r="23" spans="1:9" x14ac:dyDescent="0.2">
      <c r="A23" s="14">
        <v>1</v>
      </c>
      <c r="B23" s="14" t="s">
        <v>34</v>
      </c>
      <c r="C23" s="15" t="s">
        <v>36</v>
      </c>
      <c r="D23" s="18">
        <v>703000</v>
      </c>
      <c r="E23" s="18">
        <v>1081072.58</v>
      </c>
      <c r="F23" s="18">
        <v>268135.70465753425</v>
      </c>
      <c r="G23" s="18">
        <v>594061.21000000008</v>
      </c>
      <c r="H23" s="19">
        <f t="shared" si="0"/>
        <v>325925.50534246583</v>
      </c>
      <c r="I23" s="16">
        <f t="shared" si="1"/>
        <v>221.55244515412122</v>
      </c>
    </row>
  </sheetData>
  <mergeCells count="2">
    <mergeCell ref="B3:I3"/>
    <mergeCell ref="B5:I5"/>
  </mergeCells>
  <conditionalFormatting sqref="B8:B23">
    <cfRule type="expression" dxfId="7" priority="1" stopIfTrue="1">
      <formula>A8=1</formula>
    </cfRule>
  </conditionalFormatting>
  <conditionalFormatting sqref="C8:C23">
    <cfRule type="expression" dxfId="6" priority="2" stopIfTrue="1">
      <formula>A8=1</formula>
    </cfRule>
  </conditionalFormatting>
  <conditionalFormatting sqref="D8:D23">
    <cfRule type="expression" dxfId="5" priority="3" stopIfTrue="1">
      <formula>A8=1</formula>
    </cfRule>
  </conditionalFormatting>
  <conditionalFormatting sqref="E8:E23">
    <cfRule type="expression" dxfId="4" priority="4" stopIfTrue="1">
      <formula>A8=1</formula>
    </cfRule>
  </conditionalFormatting>
  <conditionalFormatting sqref="F8:F23">
    <cfRule type="expression" dxfId="3" priority="5" stopIfTrue="1">
      <formula>A8=1</formula>
    </cfRule>
  </conditionalFormatting>
  <conditionalFormatting sqref="G8:G23">
    <cfRule type="expression" dxfId="2" priority="6" stopIfTrue="1">
      <formula>A8=1</formula>
    </cfRule>
  </conditionalFormatting>
  <conditionalFormatting sqref="H8:H23">
    <cfRule type="expression" dxfId="1" priority="7" stopIfTrue="1">
      <formula>A8=1</formula>
    </cfRule>
  </conditionalFormatting>
  <conditionalFormatting sqref="I8:I23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2021-06-24T13:15:03Z</dcterms:created>
  <dcterms:modified xsi:type="dcterms:W3CDTF">2021-06-24T13:17:09Z</dcterms:modified>
</cp:coreProperties>
</file>