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5875" windowHeight="13365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</calcChain>
</file>

<file path=xl/sharedStrings.xml><?xml version="1.0" encoding="utf-8"?>
<sst xmlns="http://schemas.openxmlformats.org/spreadsheetml/2006/main" count="158" uniqueCount="101">
  <si>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</si>
  <si>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</si>
  <si>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</si>
  <si>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</si>
  <si>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</si>
  <si>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</si>
  <si>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</si>
  <si>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</si>
  <si>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</si>
  <si>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</si>
  <si>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</si>
  <si>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</si>
  <si>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</si>
  <si>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</si>
  <si>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</si>
  <si>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</si>
  <si>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</si>
  <si>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30.09.2021</t>
  </si>
  <si>
    <t>Станом на  22.11.2021</t>
  </si>
  <si>
    <t>Бюджет Первозванiвської сiльської територiальної громади</t>
  </si>
  <si>
    <t>Загальний фонд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</si>
  <si>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</si>
  <si>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</si>
  <si>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0112144</t>
  </si>
  <si>
    <t>Централізовані заходи з лікування хворих на цукровий та нецукровий діабет</t>
  </si>
  <si>
    <t>0113032</t>
  </si>
  <si>
    <t>Надання пільг окремим категоріям громадян з оплати послуг зв`язку</t>
  </si>
  <si>
    <t>0113033</t>
  </si>
  <si>
    <t>Компенсаційні виплати на пільговий проїзд автомобільним транспортом окремим категоріям громадян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</si>
  <si>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</si>
  <si>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</si>
  <si>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0113191</t>
  </si>
  <si>
    <t>Інші видатки на соціальний захист ветеранів війни та праці</t>
  </si>
  <si>
    <t>0113241</t>
  </si>
  <si>
    <t>Забезпечення діяльності інших закладів у сфері соціального захисту і соціального забезпечення</t>
  </si>
  <si>
    <t>0113242</t>
  </si>
  <si>
    <t>Інші заходи у сфері соціального захисту і соціального забезпечення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</si>
  <si>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</si>
  <si>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</si>
  <si>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</si>
  <si>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</si>
  <si>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</si>
  <si>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</si>
  <si>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</si>
  <si>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</si>
  <si>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0117693</t>
  </si>
  <si>
    <t>Інші заходи, пов`язані з економічною діяльністю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</si>
  <si>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</si>
  <si>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</si>
  <si>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</si>
  <si>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</si>
  <si>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</si>
  <si>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</t>
  </si>
  <si>
    <t>0611031</t>
  </si>
  <si>
    <t>0611061</t>
  </si>
  <si>
    <t>0611070</t>
  </si>
  <si>
    <t>Надання позашкільної освіти закладами позашкільної освіти, заходи із позашкільної роботи з дітьми</t>
  </si>
  <si>
    <t>0611142</t>
  </si>
  <si>
    <t>Інші програми та заходи у сфері освіти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</si>
  <si>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</si>
  <si>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</si>
  <si>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</si>
  <si>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</si>
  <si>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</si>
  <si>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</si>
  <si>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</si>
  <si>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</si>
  <si>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</si>
  <si>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</si>
  <si>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</si>
  <si>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Забезпечення діяльності бібліотек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</si>
  <si>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</si>
  <si>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</si>
  <si>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</si>
  <si>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</si>
  <si>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3710160</t>
  </si>
  <si>
    <t>3718710</t>
  </si>
  <si>
    <t>Резервний фонд місцевого бюджету</t>
  </si>
  <si>
    <t>3719110</t>
  </si>
  <si>
    <t>Реверсна дотація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</si>
  <si>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</si>
  <si>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</si>
  <si>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</si>
  <si>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</si>
  <si>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</si>
  <si>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</si>
  <si>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Спеціальний фонд (разом)</t>
  </si>
  <si>
    <t>0116017</t>
  </si>
  <si>
    <t>Інша діяльність, пов`язана з експлуатацією об`єктів житлово-комунального господарства</t>
  </si>
  <si>
    <t>0117330</t>
  </si>
  <si>
    <t>Будівництво-1 інших об`єктів комунальної власності</t>
  </si>
  <si>
    <t>0117350</t>
  </si>
  <si>
    <t>Розроблення схем планування та забудови територій (містобудівної документації)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</si>
  <si>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</si>
  <si>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</si>
  <si>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0117670</t>
  </si>
  <si>
    <t>Внески до статутного капіталу суб`єктів господарювання</t>
  </si>
  <si>
    <t>0118340</t>
  </si>
  <si>
    <t>Природоохоронні заходи за рахунок цільових фондів</t>
  </si>
  <si>
    <t>0617324</t>
  </si>
  <si>
    <t>Будівництво-1 установ та закладів культури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</si>
</sst>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0"/>
    <xf numFmtId="0" fontId="11" fillId="0" borderId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0" applyNumberFormat="0" applyFill="0" applyBorder="0" applyAlignment="0" applyProtection="0"/>
    <xf numFmtId="0" fontId="15" fillId="22" borderId="2" applyNumberFormat="0" applyAlignment="0" applyProtection="0"/>
    <xf numFmtId="0" fontId="20" fillId="0" borderId="5" applyNumberFormat="0" applyFill="0" applyAlignment="0" applyProtection="0"/>
    <xf numFmtId="0" fontId="21" fillId="4" borderId="0" applyNumberFormat="0" applyBorder="0" applyAlignment="0" applyProtection="0"/>
    <xf numFmtId="0" fontId="5" fillId="23" borderId="6" applyNumberFormat="0" applyFont="0" applyAlignment="0" applyProtection="0"/>
    <xf numFmtId="0" fontId="1" fillId="23" borderId="6" applyNumberFormat="0" applyFont="0" applyAlignment="0" applyProtection="0"/>
    <xf numFmtId="0" fontId="22" fillId="22" borderId="7" applyNumberFormat="0" applyAlignment="0" applyProtection="0"/>
    <xf numFmtId="0" fontId="23" fillId="24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7" fillId="0" borderId="0"/>
    <xf numFmtId="0" fontId="7" fillId="23" borderId="6" applyNumberFormat="0" applyFont="0" applyAlignment="0" applyProtection="0"/>
    <xf numFmtId="0" fontId="7" fillId="0" borderId="0"/>
    <xf numFmtId="0" fontId="7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7" fillId="2" borderId="1" xfId="1" applyNumberFormat="1" applyFont="1" applyFill="1" applyBorder="1" applyAlignment="1">
      <alignment vertical="center"/>
    </xf>
    <xf numFmtId="3" fontId="1" fillId="0" borderId="1" xfId="1" applyNumberFormat="1" applyBorder="1" applyAlignment="1">
      <alignment vertical="center"/>
    </xf>
    <xf numFmtId="164" fontId="27" fillId="2" borderId="1" xfId="1" applyNumberFormat="1" applyFont="1" applyFill="1" applyBorder="1" applyAlignment="1">
      <alignment vertical="center"/>
    </xf>
    <xf numFmtId="0" fontId="7" fillId="0" borderId="0" xfId="63" applyAlignment="1">
      <alignment horizontal="center"/>
    </xf>
    <xf numFmtId="0" fontId="7" fillId="0" borderId="0" xfId="63" applyAlignment="1">
      <alignment wrapText="1"/>
    </xf>
    <xf numFmtId="0" fontId="2" fillId="0" borderId="0" xfId="63" applyFont="1" applyAlignment="1">
      <alignment horizontal="center"/>
    </xf>
    <xf numFmtId="0" fontId="3" fillId="0" borderId="0" xfId="63" applyFont="1" applyAlignment="1">
      <alignment horizontal="center"/>
    </xf>
    <xf numFmtId="0" fontId="7" fillId="0" borderId="0" xfId="63" applyAlignment="1">
      <alignment horizontal="right"/>
    </xf>
    <xf numFmtId="0" fontId="3" fillId="0" borderId="1" xfId="63" applyFont="1" applyBorder="1" applyAlignment="1">
      <alignment horizontal="center" vertical="center" wrapText="1"/>
    </xf>
    <xf numFmtId="0" fontId="4" fillId="0" borderId="1" xfId="63" applyFont="1" applyBorder="1" applyAlignment="1">
      <alignment horizontal="center" vertical="center" wrapText="1"/>
    </xf>
    <xf numFmtId="0" fontId="7" fillId="0" borderId="1" xfId="63" applyBorder="1" applyAlignment="1">
      <alignment horizontal="center" vertical="center"/>
    </xf>
    <xf numFmtId="0" fontId="7" fillId="0" borderId="1" xfId="63" applyBorder="1" applyAlignment="1">
      <alignment vertical="center" wrapText="1"/>
    </xf>
    <xf numFmtId="4" fontId="7" fillId="0" borderId="1" xfId="63" applyNumberFormat="1" applyBorder="1" applyAlignment="1">
      <alignment vertical="center"/>
    </xf>
    <xf numFmtId="3" fontId="7" fillId="0" borderId="1" xfId="63" applyNumberFormat="1" applyBorder="1" applyAlignment="1">
      <alignment vertical="center"/>
    </xf>
    <xf numFmtId="4" fontId="27" fillId="2" borderId="1" xfId="63" applyNumberFormat="1" applyFont="1" applyFill="1" applyBorder="1" applyAlignment="1">
      <alignment vertical="center"/>
    </xf>
    <xf numFmtId="164" fontId="27" fillId="2" borderId="1" xfId="63" applyNumberFormat="1" applyFont="1" applyFill="1" applyBorder="1" applyAlignment="1">
      <alignment vertical="center"/>
    </xf>
    <xf numFmtId="0" fontId="7" fillId="0" borderId="0" xfId="63"/>
  </cellXfs>
  <cellStyles count="67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вичайний 2" xfId="47"/>
    <cellStyle name="Звичайний 2 2" xfId="65"/>
    <cellStyle name="Звичайний 2_analiz_vd0" xfId="62"/>
    <cellStyle name="Звичайний 3" xfId="48"/>
    <cellStyle name="Зв'язана клітинка" xfId="49"/>
    <cellStyle name="Контрольна клітинка" xfId="50"/>
    <cellStyle name="Назва" xfId="51"/>
    <cellStyle name="Обчислення" xfId="52"/>
    <cellStyle name="Обычный" xfId="0" builtinId="0"/>
    <cellStyle name="Обычный 2" xfId="1"/>
    <cellStyle name="Обычный 2 2" xfId="66"/>
    <cellStyle name="Обычный 2_analiz_vd0" xfId="63"/>
    <cellStyle name="Підсумок" xfId="53"/>
    <cellStyle name="Поганий" xfId="54"/>
    <cellStyle name="Примечание 2" xfId="55"/>
    <cellStyle name="Примітка" xfId="56"/>
    <cellStyle name="Примітка 2" xfId="64"/>
    <cellStyle name="Результат" xfId="57"/>
    <cellStyle name="Середній" xfId="58"/>
    <cellStyle name="Стиль 1" xfId="59"/>
    <cellStyle name="Текст попередження" xfId="60"/>
    <cellStyle name="Текст пояснення" xfId="61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abSelected="1" topLeftCell="B31" workbookViewId="0">
      <selection activeCell="U52" sqref="U52"/>
    </sheetView>
  </sheetViews>
  <sheetFormatPr defaultRowHeight="12.75" x14ac:dyDescent="0.2"/>
  <cols>
    <col min="1" max="1" width="0" style="1" hidden="1" customWidth="1"/>
    <col min="2" max="2" width="12.7109375" style="10" customWidth="1"/>
    <col min="3" max="3" width="50.7109375" style="9" customWidth="1"/>
    <col min="4" max="4" width="15.7109375" style="1" hidden="1" customWidth="1"/>
    <col min="5" max="5" width="15.7109375" style="1" customWidth="1"/>
    <col min="6" max="8" width="15.7109375" style="1" hidden="1" customWidth="1"/>
    <col min="9" max="9" width="15.7109375" style="1" customWidth="1"/>
    <col min="10" max="13" width="15.7109375" style="1" hidden="1" customWidth="1"/>
    <col min="14" max="14" width="15.7109375" style="1" customWidth="1"/>
    <col min="15" max="17" width="15.7109375" style="1" hidden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0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0" t="s">
        <v>18</v>
      </c>
      <c r="M4" s="4"/>
      <c r="Q4" s="4" t="s">
        <v>16</v>
      </c>
    </row>
    <row r="5" spans="1:18" s="6" customFormat="1" ht="63.75" x14ac:dyDescent="0.2">
      <c r="A5" s="11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2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ht="51" x14ac:dyDescent="0.2">
      <c r="A7" s="13">
        <v>0</v>
      </c>
      <c r="B7" s="14" t="s">
        <v>21</v>
      </c>
      <c r="C7" s="15" t="s">
        <v>22</v>
      </c>
      <c r="D7" s="16">
        <v>15218300</v>
      </c>
      <c r="E7" s="18">
        <v>13751550</v>
      </c>
      <c r="F7" s="18">
        <v>12043760</v>
      </c>
      <c r="G7" s="18">
        <v>9108724.5700000022</v>
      </c>
      <c r="H7" s="18">
        <v>0</v>
      </c>
      <c r="I7" s="18">
        <v>9108724.5700000022</v>
      </c>
      <c r="J7" s="16">
        <v>0</v>
      </c>
      <c r="K7" s="16">
        <v>0</v>
      </c>
      <c r="L7" s="17">
        <f t="shared" ref="L7:L40" si="0">F7-G7</f>
        <v>2935035.4299999978</v>
      </c>
      <c r="M7" s="17">
        <f t="shared" ref="M7:M40" si="1">E7-G7</f>
        <v>4642825.4299999978</v>
      </c>
      <c r="N7" s="19">
        <f t="shared" ref="N7:N40" si="2">IF(F7=0,0,(G7/F7)*100)</f>
        <v>75.630239808830481</v>
      </c>
      <c r="O7" s="17">
        <f t="shared" ref="O7:O40" si="3">E7-I7</f>
        <v>4642825.4299999978</v>
      </c>
      <c r="P7" s="17">
        <f t="shared" ref="P7:P40" si="4">F7-I7</f>
        <v>2935035.4299999978</v>
      </c>
      <c r="Q7" s="17">
        <f t="shared" ref="Q7:Q40" si="5">IF(F7=0,0,(I7/F7)*100)</f>
        <v>75.630239808830481</v>
      </c>
      <c r="R7" s="8"/>
    </row>
    <row r="8" spans="1:18" ht="25.5" x14ac:dyDescent="0.2">
      <c r="A8" s="13">
        <v>0</v>
      </c>
      <c r="B8" s="14" t="s">
        <v>23</v>
      </c>
      <c r="C8" s="15" t="s">
        <v>24</v>
      </c>
      <c r="D8" s="16">
        <v>327100</v>
      </c>
      <c r="E8" s="18">
        <v>490600</v>
      </c>
      <c r="F8" s="18">
        <v>490600</v>
      </c>
      <c r="G8" s="18">
        <v>361522.83</v>
      </c>
      <c r="H8" s="18">
        <v>0</v>
      </c>
      <c r="I8" s="18">
        <v>361522.83</v>
      </c>
      <c r="J8" s="16">
        <v>0</v>
      </c>
      <c r="K8" s="16">
        <v>0</v>
      </c>
      <c r="L8" s="17">
        <f t="shared" si="0"/>
        <v>129077.16999999998</v>
      </c>
      <c r="M8" s="17">
        <f t="shared" si="1"/>
        <v>129077.16999999998</v>
      </c>
      <c r="N8" s="19">
        <f t="shared" si="2"/>
        <v>73.689936812066861</v>
      </c>
      <c r="O8" s="17">
        <f t="shared" si="3"/>
        <v>129077.16999999998</v>
      </c>
      <c r="P8" s="17">
        <f t="shared" si="4"/>
        <v>129077.16999999998</v>
      </c>
      <c r="Q8" s="17">
        <f t="shared" si="5"/>
        <v>73.689936812066861</v>
      </c>
      <c r="R8" s="8"/>
    </row>
    <row r="9" spans="1:18" ht="25.5" x14ac:dyDescent="0.2">
      <c r="A9" s="13">
        <v>0</v>
      </c>
      <c r="B9" s="14" t="s">
        <v>25</v>
      </c>
      <c r="C9" s="15" t="s">
        <v>26</v>
      </c>
      <c r="D9" s="16">
        <v>0</v>
      </c>
      <c r="E9" s="18">
        <v>3000</v>
      </c>
      <c r="F9" s="18">
        <v>2000</v>
      </c>
      <c r="G9" s="18">
        <v>1094.49</v>
      </c>
      <c r="H9" s="18">
        <v>0</v>
      </c>
      <c r="I9" s="18">
        <v>1094.49</v>
      </c>
      <c r="J9" s="16">
        <v>0</v>
      </c>
      <c r="K9" s="16">
        <v>0</v>
      </c>
      <c r="L9" s="17">
        <f t="shared" si="0"/>
        <v>905.51</v>
      </c>
      <c r="M9" s="17">
        <f t="shared" si="1"/>
        <v>1905.51</v>
      </c>
      <c r="N9" s="19">
        <f t="shared" si="2"/>
        <v>54.724499999999999</v>
      </c>
      <c r="O9" s="17">
        <f t="shared" si="3"/>
        <v>1905.51</v>
      </c>
      <c r="P9" s="17">
        <f t="shared" si="4"/>
        <v>905.51</v>
      </c>
      <c r="Q9" s="17">
        <f t="shared" si="5"/>
        <v>54.724499999999999</v>
      </c>
      <c r="R9" s="8"/>
    </row>
    <row r="10" spans="1:18" ht="38.25" x14ac:dyDescent="0.2">
      <c r="A10" s="13">
        <v>0</v>
      </c>
      <c r="B10" s="14" t="s">
        <v>27</v>
      </c>
      <c r="C10" s="15" t="s">
        <v>28</v>
      </c>
      <c r="D10" s="16">
        <v>150000</v>
      </c>
      <c r="E10" s="18">
        <v>40000</v>
      </c>
      <c r="F10" s="18">
        <v>40000</v>
      </c>
      <c r="G10" s="18">
        <v>13035</v>
      </c>
      <c r="H10" s="18">
        <v>0</v>
      </c>
      <c r="I10" s="18">
        <v>13035</v>
      </c>
      <c r="J10" s="16">
        <v>0</v>
      </c>
      <c r="K10" s="16">
        <v>0</v>
      </c>
      <c r="L10" s="17">
        <f t="shared" si="0"/>
        <v>26965</v>
      </c>
      <c r="M10" s="17">
        <f t="shared" si="1"/>
        <v>26965</v>
      </c>
      <c r="N10" s="19">
        <f t="shared" si="2"/>
        <v>32.587500000000006</v>
      </c>
      <c r="O10" s="17">
        <f t="shared" si="3"/>
        <v>26965</v>
      </c>
      <c r="P10" s="17">
        <f t="shared" si="4"/>
        <v>26965</v>
      </c>
      <c r="Q10" s="17">
        <f t="shared" si="5"/>
        <v>32.587500000000006</v>
      </c>
      <c r="R10" s="8"/>
    </row>
    <row r="11" spans="1:18" ht="51" x14ac:dyDescent="0.2">
      <c r="A11" s="13">
        <v>0</v>
      </c>
      <c r="B11" s="14" t="s">
        <v>29</v>
      </c>
      <c r="C11" s="15" t="s">
        <v>30</v>
      </c>
      <c r="D11" s="16">
        <v>2477800</v>
      </c>
      <c r="E11" s="18">
        <v>2477800</v>
      </c>
      <c r="F11" s="18">
        <v>1917850</v>
      </c>
      <c r="G11" s="18">
        <v>1621391.15</v>
      </c>
      <c r="H11" s="18">
        <v>0</v>
      </c>
      <c r="I11" s="18">
        <v>1621391.15</v>
      </c>
      <c r="J11" s="16">
        <v>0</v>
      </c>
      <c r="K11" s="16">
        <v>0</v>
      </c>
      <c r="L11" s="17">
        <f t="shared" si="0"/>
        <v>296458.85000000009</v>
      </c>
      <c r="M11" s="17">
        <f t="shared" si="1"/>
        <v>856408.85000000009</v>
      </c>
      <c r="N11" s="19">
        <f t="shared" si="2"/>
        <v>84.542125296556037</v>
      </c>
      <c r="O11" s="17">
        <f t="shared" si="3"/>
        <v>856408.85000000009</v>
      </c>
      <c r="P11" s="17">
        <f t="shared" si="4"/>
        <v>296458.85000000009</v>
      </c>
      <c r="Q11" s="17">
        <f t="shared" si="5"/>
        <v>84.542125296556037</v>
      </c>
      <c r="R11" s="8"/>
    </row>
    <row r="12" spans="1:18" ht="25.5" x14ac:dyDescent="0.2">
      <c r="A12" s="13">
        <v>0</v>
      </c>
      <c r="B12" s="14" t="s">
        <v>31</v>
      </c>
      <c r="C12" s="15" t="s">
        <v>32</v>
      </c>
      <c r="D12" s="16">
        <v>125400</v>
      </c>
      <c r="E12" s="18">
        <v>125400</v>
      </c>
      <c r="F12" s="18">
        <v>90700</v>
      </c>
      <c r="G12" s="18">
        <v>77355</v>
      </c>
      <c r="H12" s="18">
        <v>0</v>
      </c>
      <c r="I12" s="18">
        <v>77355</v>
      </c>
      <c r="J12" s="16">
        <v>0</v>
      </c>
      <c r="K12" s="16">
        <v>0</v>
      </c>
      <c r="L12" s="17">
        <f t="shared" si="0"/>
        <v>13345</v>
      </c>
      <c r="M12" s="17">
        <f t="shared" si="1"/>
        <v>48045</v>
      </c>
      <c r="N12" s="19">
        <f t="shared" si="2"/>
        <v>85.286659316427787</v>
      </c>
      <c r="O12" s="17">
        <f t="shared" si="3"/>
        <v>48045</v>
      </c>
      <c r="P12" s="17">
        <f t="shared" si="4"/>
        <v>13345</v>
      </c>
      <c r="Q12" s="17">
        <f t="shared" si="5"/>
        <v>85.286659316427787</v>
      </c>
      <c r="R12" s="8"/>
    </row>
    <row r="13" spans="1:18" ht="25.5" x14ac:dyDescent="0.2">
      <c r="A13" s="13">
        <v>0</v>
      </c>
      <c r="B13" s="14" t="s">
        <v>33</v>
      </c>
      <c r="C13" s="15" t="s">
        <v>34</v>
      </c>
      <c r="D13" s="16">
        <v>1474100</v>
      </c>
      <c r="E13" s="18">
        <v>1474100</v>
      </c>
      <c r="F13" s="18">
        <v>1171850</v>
      </c>
      <c r="G13" s="18">
        <v>1019976.01</v>
      </c>
      <c r="H13" s="18">
        <v>0</v>
      </c>
      <c r="I13" s="18">
        <v>1019976.01</v>
      </c>
      <c r="J13" s="16">
        <v>0</v>
      </c>
      <c r="K13" s="16">
        <v>0</v>
      </c>
      <c r="L13" s="17">
        <f t="shared" si="0"/>
        <v>151873.99</v>
      </c>
      <c r="M13" s="17">
        <f t="shared" si="1"/>
        <v>454123.99</v>
      </c>
      <c r="N13" s="19">
        <f t="shared" si="2"/>
        <v>87.039809702606988</v>
      </c>
      <c r="O13" s="17">
        <f t="shared" si="3"/>
        <v>454123.99</v>
      </c>
      <c r="P13" s="17">
        <f t="shared" si="4"/>
        <v>151873.99</v>
      </c>
      <c r="Q13" s="17">
        <f t="shared" si="5"/>
        <v>87.039809702606988</v>
      </c>
      <c r="R13" s="8"/>
    </row>
    <row r="14" spans="1:18" ht="25.5" x14ac:dyDescent="0.2">
      <c r="A14" s="13">
        <v>0</v>
      </c>
      <c r="B14" s="14" t="s">
        <v>35</v>
      </c>
      <c r="C14" s="15" t="s">
        <v>36</v>
      </c>
      <c r="D14" s="16">
        <v>1114000</v>
      </c>
      <c r="E14" s="18">
        <v>1114000</v>
      </c>
      <c r="F14" s="18">
        <v>840500</v>
      </c>
      <c r="G14" s="18">
        <v>127442.5</v>
      </c>
      <c r="H14" s="18">
        <v>0</v>
      </c>
      <c r="I14" s="18">
        <v>127442.5</v>
      </c>
      <c r="J14" s="16">
        <v>0</v>
      </c>
      <c r="K14" s="16">
        <v>0</v>
      </c>
      <c r="L14" s="17">
        <f t="shared" si="0"/>
        <v>713057.5</v>
      </c>
      <c r="M14" s="17">
        <f t="shared" si="1"/>
        <v>986557.5</v>
      </c>
      <c r="N14" s="19">
        <f t="shared" si="2"/>
        <v>15.162700773349197</v>
      </c>
      <c r="O14" s="17">
        <f t="shared" si="3"/>
        <v>986557.5</v>
      </c>
      <c r="P14" s="17">
        <f t="shared" si="4"/>
        <v>713057.5</v>
      </c>
      <c r="Q14" s="17">
        <f t="shared" si="5"/>
        <v>15.162700773349197</v>
      </c>
      <c r="R14" s="8"/>
    </row>
    <row r="15" spans="1:18" x14ac:dyDescent="0.2">
      <c r="A15" s="13">
        <v>0</v>
      </c>
      <c r="B15" s="14" t="s">
        <v>37</v>
      </c>
      <c r="C15" s="15" t="s">
        <v>38</v>
      </c>
      <c r="D15" s="16">
        <v>957600</v>
      </c>
      <c r="E15" s="18">
        <v>1496400</v>
      </c>
      <c r="F15" s="18">
        <v>1372000</v>
      </c>
      <c r="G15" s="18">
        <v>939688.63</v>
      </c>
      <c r="H15" s="18">
        <v>0</v>
      </c>
      <c r="I15" s="18">
        <v>939688.63</v>
      </c>
      <c r="J15" s="16">
        <v>0</v>
      </c>
      <c r="K15" s="16">
        <v>0</v>
      </c>
      <c r="L15" s="17">
        <f t="shared" si="0"/>
        <v>432311.37</v>
      </c>
      <c r="M15" s="17">
        <f t="shared" si="1"/>
        <v>556711.37</v>
      </c>
      <c r="N15" s="19">
        <f t="shared" si="2"/>
        <v>68.490424927113708</v>
      </c>
      <c r="O15" s="17">
        <f t="shared" si="3"/>
        <v>556711.37</v>
      </c>
      <c r="P15" s="17">
        <f t="shared" si="4"/>
        <v>432311.37</v>
      </c>
      <c r="Q15" s="17">
        <f t="shared" si="5"/>
        <v>68.490424927113708</v>
      </c>
      <c r="R15" s="8"/>
    </row>
    <row r="16" spans="1:18" x14ac:dyDescent="0.2">
      <c r="A16" s="13">
        <v>0</v>
      </c>
      <c r="B16" s="14" t="s">
        <v>39</v>
      </c>
      <c r="C16" s="15" t="s">
        <v>40</v>
      </c>
      <c r="D16" s="16">
        <v>432800</v>
      </c>
      <c r="E16" s="18">
        <v>82800</v>
      </c>
      <c r="F16" s="18">
        <v>82800</v>
      </c>
      <c r="G16" s="18">
        <v>64265</v>
      </c>
      <c r="H16" s="18">
        <v>0</v>
      </c>
      <c r="I16" s="18">
        <v>64265</v>
      </c>
      <c r="J16" s="16">
        <v>0</v>
      </c>
      <c r="K16" s="16">
        <v>0</v>
      </c>
      <c r="L16" s="17">
        <f t="shared" si="0"/>
        <v>18535</v>
      </c>
      <c r="M16" s="17">
        <f t="shared" si="1"/>
        <v>18535</v>
      </c>
      <c r="N16" s="19">
        <f t="shared" si="2"/>
        <v>77.614734299516911</v>
      </c>
      <c r="O16" s="17">
        <f t="shared" si="3"/>
        <v>18535</v>
      </c>
      <c r="P16" s="17">
        <f t="shared" si="4"/>
        <v>18535</v>
      </c>
      <c r="Q16" s="17">
        <f t="shared" si="5"/>
        <v>77.614734299516911</v>
      </c>
      <c r="R16" s="8"/>
    </row>
    <row r="17" spans="1:18" ht="38.25" x14ac:dyDescent="0.2">
      <c r="A17" s="13">
        <v>0</v>
      </c>
      <c r="B17" s="14" t="s">
        <v>41</v>
      </c>
      <c r="C17" s="15" t="s">
        <v>42</v>
      </c>
      <c r="D17" s="16">
        <v>4780000</v>
      </c>
      <c r="E17" s="18">
        <v>1854800</v>
      </c>
      <c r="F17" s="18">
        <v>1854800</v>
      </c>
      <c r="G17" s="18">
        <v>767436.64</v>
      </c>
      <c r="H17" s="18">
        <v>0</v>
      </c>
      <c r="I17" s="18">
        <v>767436.64</v>
      </c>
      <c r="J17" s="16">
        <v>0</v>
      </c>
      <c r="K17" s="16">
        <v>0</v>
      </c>
      <c r="L17" s="17">
        <f t="shared" si="0"/>
        <v>1087363.3599999999</v>
      </c>
      <c r="M17" s="17">
        <f t="shared" si="1"/>
        <v>1087363.3599999999</v>
      </c>
      <c r="N17" s="19">
        <f t="shared" si="2"/>
        <v>41.375708432175976</v>
      </c>
      <c r="O17" s="17">
        <f t="shared" si="3"/>
        <v>1087363.3599999999</v>
      </c>
      <c r="P17" s="17">
        <f t="shared" si="4"/>
        <v>1087363.3599999999</v>
      </c>
      <c r="Q17" s="17">
        <f t="shared" si="5"/>
        <v>41.375708432175976</v>
      </c>
      <c r="R17" s="8"/>
    </row>
    <row r="18" spans="1:18" ht="38.25" x14ac:dyDescent="0.2">
      <c r="A18" s="13">
        <v>0</v>
      </c>
      <c r="B18" s="14" t="s">
        <v>43</v>
      </c>
      <c r="C18" s="15" t="s">
        <v>44</v>
      </c>
      <c r="D18" s="16">
        <v>0</v>
      </c>
      <c r="E18" s="18">
        <v>612000</v>
      </c>
      <c r="F18" s="18">
        <v>612000</v>
      </c>
      <c r="G18" s="18">
        <v>0</v>
      </c>
      <c r="H18" s="18">
        <v>0</v>
      </c>
      <c r="I18" s="18">
        <v>0</v>
      </c>
      <c r="J18" s="16">
        <v>0</v>
      </c>
      <c r="K18" s="16">
        <v>0</v>
      </c>
      <c r="L18" s="17">
        <f t="shared" si="0"/>
        <v>612000</v>
      </c>
      <c r="M18" s="17">
        <f t="shared" si="1"/>
        <v>612000</v>
      </c>
      <c r="N18" s="19">
        <f t="shared" si="2"/>
        <v>0</v>
      </c>
      <c r="O18" s="17">
        <f t="shared" si="3"/>
        <v>612000</v>
      </c>
      <c r="P18" s="17">
        <f t="shared" si="4"/>
        <v>612000</v>
      </c>
      <c r="Q18" s="17">
        <f t="shared" si="5"/>
        <v>0</v>
      </c>
      <c r="R18" s="8"/>
    </row>
    <row r="19" spans="1:18" x14ac:dyDescent="0.2">
      <c r="A19" s="13">
        <v>0</v>
      </c>
      <c r="B19" s="14" t="s">
        <v>45</v>
      </c>
      <c r="C19" s="15" t="s">
        <v>46</v>
      </c>
      <c r="D19" s="16">
        <v>2118000</v>
      </c>
      <c r="E19" s="18">
        <v>3998200</v>
      </c>
      <c r="F19" s="18">
        <v>3546200</v>
      </c>
      <c r="G19" s="18">
        <v>3482600</v>
      </c>
      <c r="H19" s="18">
        <v>0</v>
      </c>
      <c r="I19" s="18">
        <v>3414326.13</v>
      </c>
      <c r="J19" s="16">
        <v>68273.87</v>
      </c>
      <c r="K19" s="16">
        <v>0</v>
      </c>
      <c r="L19" s="17">
        <f t="shared" si="0"/>
        <v>63600</v>
      </c>
      <c r="M19" s="17">
        <f t="shared" si="1"/>
        <v>515600</v>
      </c>
      <c r="N19" s="19">
        <f t="shared" si="2"/>
        <v>98.206530934521467</v>
      </c>
      <c r="O19" s="17">
        <f t="shared" si="3"/>
        <v>583873.87000000011</v>
      </c>
      <c r="P19" s="17">
        <f t="shared" si="4"/>
        <v>131873.87000000011</v>
      </c>
      <c r="Q19" s="17">
        <f t="shared" si="5"/>
        <v>96.281262478145607</v>
      </c>
      <c r="R19" s="8"/>
    </row>
    <row r="20" spans="1:18" ht="25.5" x14ac:dyDescent="0.2">
      <c r="A20" s="13">
        <v>0</v>
      </c>
      <c r="B20" s="14" t="s">
        <v>47</v>
      </c>
      <c r="C20" s="15" t="s">
        <v>48</v>
      </c>
      <c r="D20" s="16">
        <v>2991100</v>
      </c>
      <c r="E20" s="18">
        <v>2991100</v>
      </c>
      <c r="F20" s="18">
        <v>2267800</v>
      </c>
      <c r="G20" s="18">
        <v>2036056.8199999998</v>
      </c>
      <c r="H20" s="18">
        <v>0</v>
      </c>
      <c r="I20" s="18">
        <v>2036056.8199999998</v>
      </c>
      <c r="J20" s="16">
        <v>0</v>
      </c>
      <c r="K20" s="16">
        <v>0</v>
      </c>
      <c r="L20" s="17">
        <f t="shared" si="0"/>
        <v>231743.18000000017</v>
      </c>
      <c r="M20" s="17">
        <f t="shared" si="1"/>
        <v>955043.18000000017</v>
      </c>
      <c r="N20" s="19">
        <f t="shared" si="2"/>
        <v>89.781145603668747</v>
      </c>
      <c r="O20" s="17">
        <f t="shared" si="3"/>
        <v>955043.18000000017</v>
      </c>
      <c r="P20" s="17">
        <f t="shared" si="4"/>
        <v>231743.18000000017</v>
      </c>
      <c r="Q20" s="17">
        <f t="shared" si="5"/>
        <v>89.781145603668747</v>
      </c>
      <c r="R20" s="8"/>
    </row>
    <row r="21" spans="1:18" x14ac:dyDescent="0.2">
      <c r="A21" s="13">
        <v>0</v>
      </c>
      <c r="B21" s="14" t="s">
        <v>49</v>
      </c>
      <c r="C21" s="15" t="s">
        <v>50</v>
      </c>
      <c r="D21" s="16">
        <v>11931900</v>
      </c>
      <c r="E21" s="18">
        <v>11710850</v>
      </c>
      <c r="F21" s="18">
        <v>9712150</v>
      </c>
      <c r="G21" s="18">
        <v>8701158.5999999978</v>
      </c>
      <c r="H21" s="18">
        <v>0</v>
      </c>
      <c r="I21" s="18">
        <v>8700520.2199999988</v>
      </c>
      <c r="J21" s="16">
        <v>638.38</v>
      </c>
      <c r="K21" s="16">
        <v>0</v>
      </c>
      <c r="L21" s="17">
        <f t="shared" si="0"/>
        <v>1010991.4000000022</v>
      </c>
      <c r="M21" s="17">
        <f t="shared" si="1"/>
        <v>3009691.4000000022</v>
      </c>
      <c r="N21" s="19">
        <f t="shared" si="2"/>
        <v>89.590447017395718</v>
      </c>
      <c r="O21" s="17">
        <f t="shared" si="3"/>
        <v>3010329.7800000012</v>
      </c>
      <c r="P21" s="17">
        <f t="shared" si="4"/>
        <v>1011629.7800000012</v>
      </c>
      <c r="Q21" s="17">
        <f t="shared" si="5"/>
        <v>89.583874013477953</v>
      </c>
      <c r="R21" s="8"/>
    </row>
    <row r="22" spans="1:18" ht="25.5" x14ac:dyDescent="0.2">
      <c r="A22" s="13">
        <v>0</v>
      </c>
      <c r="B22" s="14" t="s">
        <v>51</v>
      </c>
      <c r="C22" s="15" t="s">
        <v>52</v>
      </c>
      <c r="D22" s="16">
        <v>18471180</v>
      </c>
      <c r="E22" s="18">
        <v>19269986</v>
      </c>
      <c r="F22" s="18">
        <v>14849602</v>
      </c>
      <c r="G22" s="18">
        <v>11639909.350000001</v>
      </c>
      <c r="H22" s="18">
        <v>0</v>
      </c>
      <c r="I22" s="18">
        <v>11632702.630000003</v>
      </c>
      <c r="J22" s="16">
        <v>7206.7199999999993</v>
      </c>
      <c r="K22" s="16">
        <v>0</v>
      </c>
      <c r="L22" s="17">
        <f t="shared" si="0"/>
        <v>3209692.6499999985</v>
      </c>
      <c r="M22" s="17">
        <f t="shared" si="1"/>
        <v>7630076.6499999985</v>
      </c>
      <c r="N22" s="19">
        <f t="shared" si="2"/>
        <v>78.385328778508693</v>
      </c>
      <c r="O22" s="17">
        <f t="shared" si="3"/>
        <v>7637283.3699999973</v>
      </c>
      <c r="P22" s="17">
        <f t="shared" si="4"/>
        <v>3216899.3699999973</v>
      </c>
      <c r="Q22" s="17">
        <f t="shared" si="5"/>
        <v>78.336797376791665</v>
      </c>
      <c r="R22" s="8"/>
    </row>
    <row r="23" spans="1:18" ht="25.5" x14ac:dyDescent="0.2">
      <c r="A23" s="13">
        <v>0</v>
      </c>
      <c r="B23" s="14" t="s">
        <v>53</v>
      </c>
      <c r="C23" s="15" t="s">
        <v>52</v>
      </c>
      <c r="D23" s="16">
        <v>27237400</v>
      </c>
      <c r="E23" s="18">
        <v>27237400</v>
      </c>
      <c r="F23" s="18">
        <v>20039700</v>
      </c>
      <c r="G23" s="18">
        <v>19557285.02</v>
      </c>
      <c r="H23" s="18">
        <v>0</v>
      </c>
      <c r="I23" s="18">
        <v>19557285.02</v>
      </c>
      <c r="J23" s="16">
        <v>0</v>
      </c>
      <c r="K23" s="16">
        <v>0</v>
      </c>
      <c r="L23" s="17">
        <f t="shared" si="0"/>
        <v>482414.98000000045</v>
      </c>
      <c r="M23" s="17">
        <f t="shared" si="1"/>
        <v>7680114.9800000004</v>
      </c>
      <c r="N23" s="19">
        <f t="shared" si="2"/>
        <v>97.592703583386978</v>
      </c>
      <c r="O23" s="17">
        <f t="shared" si="3"/>
        <v>7680114.9800000004</v>
      </c>
      <c r="P23" s="17">
        <f t="shared" si="4"/>
        <v>482414.98000000045</v>
      </c>
      <c r="Q23" s="17">
        <f t="shared" si="5"/>
        <v>97.592703583386978</v>
      </c>
      <c r="R23" s="8"/>
    </row>
    <row r="24" spans="1:18" ht="25.5" x14ac:dyDescent="0.2">
      <c r="A24" s="13">
        <v>0</v>
      </c>
      <c r="B24" s="14" t="s">
        <v>54</v>
      </c>
      <c r="C24" s="15" t="s">
        <v>52</v>
      </c>
      <c r="D24" s="16">
        <v>0</v>
      </c>
      <c r="E24" s="18">
        <v>585843.43999999994</v>
      </c>
      <c r="F24" s="18">
        <v>585843.43999999994</v>
      </c>
      <c r="G24" s="18">
        <v>585843.43999999994</v>
      </c>
      <c r="H24" s="18">
        <v>0</v>
      </c>
      <c r="I24" s="18">
        <v>585843.43999999994</v>
      </c>
      <c r="J24" s="16">
        <v>0</v>
      </c>
      <c r="K24" s="16">
        <v>0</v>
      </c>
      <c r="L24" s="17">
        <f t="shared" si="0"/>
        <v>0</v>
      </c>
      <c r="M24" s="17">
        <f t="shared" si="1"/>
        <v>0</v>
      </c>
      <c r="N24" s="19">
        <f t="shared" si="2"/>
        <v>100</v>
      </c>
      <c r="O24" s="17">
        <f t="shared" si="3"/>
        <v>0</v>
      </c>
      <c r="P24" s="17">
        <f t="shared" si="4"/>
        <v>0</v>
      </c>
      <c r="Q24" s="17">
        <f t="shared" si="5"/>
        <v>100</v>
      </c>
      <c r="R24" s="8"/>
    </row>
    <row r="25" spans="1:18" ht="25.5" x14ac:dyDescent="0.2">
      <c r="A25" s="13">
        <v>0</v>
      </c>
      <c r="B25" s="14" t="s">
        <v>55</v>
      </c>
      <c r="C25" s="15" t="s">
        <v>56</v>
      </c>
      <c r="D25" s="16">
        <v>1406100</v>
      </c>
      <c r="E25" s="18">
        <v>1406400</v>
      </c>
      <c r="F25" s="18">
        <v>984450</v>
      </c>
      <c r="G25" s="18">
        <v>683731.77</v>
      </c>
      <c r="H25" s="18">
        <v>0</v>
      </c>
      <c r="I25" s="18">
        <v>683731.77</v>
      </c>
      <c r="J25" s="16">
        <v>0</v>
      </c>
      <c r="K25" s="16">
        <v>0</v>
      </c>
      <c r="L25" s="17">
        <f t="shared" si="0"/>
        <v>300718.23</v>
      </c>
      <c r="M25" s="17">
        <f t="shared" si="1"/>
        <v>722668.23</v>
      </c>
      <c r="N25" s="19">
        <f t="shared" si="2"/>
        <v>69.453173853420694</v>
      </c>
      <c r="O25" s="17">
        <f t="shared" si="3"/>
        <v>722668.23</v>
      </c>
      <c r="P25" s="17">
        <f t="shared" si="4"/>
        <v>300718.23</v>
      </c>
      <c r="Q25" s="17">
        <f t="shared" si="5"/>
        <v>69.453173853420694</v>
      </c>
      <c r="R25" s="8"/>
    </row>
    <row r="26" spans="1:18" x14ac:dyDescent="0.2">
      <c r="A26" s="13">
        <v>0</v>
      </c>
      <c r="B26" s="14" t="s">
        <v>57</v>
      </c>
      <c r="C26" s="15" t="s">
        <v>58</v>
      </c>
      <c r="D26" s="16">
        <v>3620</v>
      </c>
      <c r="E26" s="18">
        <v>78620</v>
      </c>
      <c r="F26" s="18">
        <v>78620</v>
      </c>
      <c r="G26" s="18">
        <v>43810</v>
      </c>
      <c r="H26" s="18">
        <v>0</v>
      </c>
      <c r="I26" s="18">
        <v>43810</v>
      </c>
      <c r="J26" s="16">
        <v>0</v>
      </c>
      <c r="K26" s="16">
        <v>0</v>
      </c>
      <c r="L26" s="17">
        <f t="shared" si="0"/>
        <v>34810</v>
      </c>
      <c r="M26" s="17">
        <f t="shared" si="1"/>
        <v>34810</v>
      </c>
      <c r="N26" s="19">
        <f t="shared" si="2"/>
        <v>55.72373441872297</v>
      </c>
      <c r="O26" s="17">
        <f t="shared" si="3"/>
        <v>34810</v>
      </c>
      <c r="P26" s="17">
        <f t="shared" si="4"/>
        <v>34810</v>
      </c>
      <c r="Q26" s="17">
        <f t="shared" si="5"/>
        <v>55.72373441872297</v>
      </c>
      <c r="R26" s="8"/>
    </row>
    <row r="27" spans="1:18" ht="51" x14ac:dyDescent="0.2">
      <c r="A27" s="13">
        <v>0</v>
      </c>
      <c r="B27" s="14" t="s">
        <v>59</v>
      </c>
      <c r="C27" s="15" t="s">
        <v>60</v>
      </c>
      <c r="D27" s="16">
        <v>0</v>
      </c>
      <c r="E27" s="18">
        <v>193650</v>
      </c>
      <c r="F27" s="18">
        <v>193650</v>
      </c>
      <c r="G27" s="18">
        <v>191457.15</v>
      </c>
      <c r="H27" s="18">
        <v>0</v>
      </c>
      <c r="I27" s="18">
        <v>191457.15</v>
      </c>
      <c r="J27" s="16">
        <v>0</v>
      </c>
      <c r="K27" s="16">
        <v>0</v>
      </c>
      <c r="L27" s="17">
        <f t="shared" si="0"/>
        <v>2192.8500000000058</v>
      </c>
      <c r="M27" s="17">
        <f t="shared" si="1"/>
        <v>2192.8500000000058</v>
      </c>
      <c r="N27" s="19">
        <f t="shared" si="2"/>
        <v>98.867621998450801</v>
      </c>
      <c r="O27" s="17">
        <f t="shared" si="3"/>
        <v>2192.8500000000058</v>
      </c>
      <c r="P27" s="17">
        <f t="shared" si="4"/>
        <v>2192.8500000000058</v>
      </c>
      <c r="Q27" s="17">
        <f t="shared" si="5"/>
        <v>98.867621998450801</v>
      </c>
      <c r="R27" s="8"/>
    </row>
    <row r="28" spans="1:18" ht="51" x14ac:dyDescent="0.2">
      <c r="A28" s="13">
        <v>0</v>
      </c>
      <c r="B28" s="14" t="s">
        <v>61</v>
      </c>
      <c r="C28" s="15" t="s">
        <v>62</v>
      </c>
      <c r="D28" s="16">
        <v>0</v>
      </c>
      <c r="E28" s="18">
        <v>237485</v>
      </c>
      <c r="F28" s="18">
        <v>237485</v>
      </c>
      <c r="G28" s="18">
        <v>136332.35</v>
      </c>
      <c r="H28" s="18">
        <v>0</v>
      </c>
      <c r="I28" s="18">
        <v>136332.35</v>
      </c>
      <c r="J28" s="16">
        <v>0</v>
      </c>
      <c r="K28" s="16">
        <v>0</v>
      </c>
      <c r="L28" s="17">
        <f t="shared" si="0"/>
        <v>101152.65</v>
      </c>
      <c r="M28" s="17">
        <f t="shared" si="1"/>
        <v>101152.65</v>
      </c>
      <c r="N28" s="19">
        <f t="shared" si="2"/>
        <v>57.406720424447869</v>
      </c>
      <c r="O28" s="17">
        <f t="shared" si="3"/>
        <v>101152.65</v>
      </c>
      <c r="P28" s="17">
        <f t="shared" si="4"/>
        <v>101152.65</v>
      </c>
      <c r="Q28" s="17">
        <f t="shared" si="5"/>
        <v>57.406720424447869</v>
      </c>
      <c r="R28" s="8"/>
    </row>
    <row r="29" spans="1:18" ht="38.25" x14ac:dyDescent="0.2">
      <c r="A29" s="13">
        <v>0</v>
      </c>
      <c r="B29" s="14" t="s">
        <v>63</v>
      </c>
      <c r="C29" s="15" t="s">
        <v>64</v>
      </c>
      <c r="D29" s="16">
        <v>94851</v>
      </c>
      <c r="E29" s="18">
        <v>94851</v>
      </c>
      <c r="F29" s="18">
        <v>71137</v>
      </c>
      <c r="G29" s="18">
        <v>67253.94</v>
      </c>
      <c r="H29" s="18">
        <v>0</v>
      </c>
      <c r="I29" s="18">
        <v>67253.94</v>
      </c>
      <c r="J29" s="16">
        <v>0</v>
      </c>
      <c r="K29" s="16">
        <v>0</v>
      </c>
      <c r="L29" s="17">
        <f t="shared" si="0"/>
        <v>3883.0599999999977</v>
      </c>
      <c r="M29" s="17">
        <f t="shared" si="1"/>
        <v>27597.059999999998</v>
      </c>
      <c r="N29" s="19">
        <f t="shared" si="2"/>
        <v>94.541434134135542</v>
      </c>
      <c r="O29" s="17">
        <f t="shared" si="3"/>
        <v>27597.059999999998</v>
      </c>
      <c r="P29" s="17">
        <f t="shared" si="4"/>
        <v>3883.0599999999977</v>
      </c>
      <c r="Q29" s="17">
        <f t="shared" si="5"/>
        <v>94.541434134135542</v>
      </c>
      <c r="R29" s="8"/>
    </row>
    <row r="30" spans="1:18" ht="51" x14ac:dyDescent="0.2">
      <c r="A30" s="13">
        <v>0</v>
      </c>
      <c r="B30" s="14" t="s">
        <v>65</v>
      </c>
      <c r="C30" s="15" t="s">
        <v>66</v>
      </c>
      <c r="D30" s="16">
        <v>0</v>
      </c>
      <c r="E30" s="18">
        <v>7038.11</v>
      </c>
      <c r="F30" s="18">
        <v>7038.11</v>
      </c>
      <c r="G30" s="18">
        <v>7038.11</v>
      </c>
      <c r="H30" s="18">
        <v>0</v>
      </c>
      <c r="I30" s="18">
        <v>7038.11</v>
      </c>
      <c r="J30" s="16">
        <v>0</v>
      </c>
      <c r="K30" s="16">
        <v>0</v>
      </c>
      <c r="L30" s="17">
        <f t="shared" si="0"/>
        <v>0</v>
      </c>
      <c r="M30" s="17">
        <f t="shared" si="1"/>
        <v>0</v>
      </c>
      <c r="N30" s="19">
        <f t="shared" si="2"/>
        <v>100</v>
      </c>
      <c r="O30" s="17">
        <f t="shared" si="3"/>
        <v>0</v>
      </c>
      <c r="P30" s="17">
        <f t="shared" si="4"/>
        <v>0</v>
      </c>
      <c r="Q30" s="17">
        <f t="shared" si="5"/>
        <v>100</v>
      </c>
      <c r="R30" s="8"/>
    </row>
    <row r="31" spans="1:18" ht="51" x14ac:dyDescent="0.2">
      <c r="A31" s="13">
        <v>0</v>
      </c>
      <c r="B31" s="14" t="s">
        <v>67</v>
      </c>
      <c r="C31" s="15" t="s">
        <v>68</v>
      </c>
      <c r="D31" s="16">
        <v>0</v>
      </c>
      <c r="E31" s="18">
        <v>200000</v>
      </c>
      <c r="F31" s="18">
        <v>200000</v>
      </c>
      <c r="G31" s="18">
        <v>0</v>
      </c>
      <c r="H31" s="18">
        <v>0</v>
      </c>
      <c r="I31" s="18">
        <v>0</v>
      </c>
      <c r="J31" s="16">
        <v>0</v>
      </c>
      <c r="K31" s="16">
        <v>0</v>
      </c>
      <c r="L31" s="17">
        <f t="shared" si="0"/>
        <v>200000</v>
      </c>
      <c r="M31" s="17">
        <f t="shared" si="1"/>
        <v>200000</v>
      </c>
      <c r="N31" s="19">
        <f t="shared" si="2"/>
        <v>0</v>
      </c>
      <c r="O31" s="17">
        <f t="shared" si="3"/>
        <v>200000</v>
      </c>
      <c r="P31" s="17">
        <f t="shared" si="4"/>
        <v>200000</v>
      </c>
      <c r="Q31" s="17">
        <f t="shared" si="5"/>
        <v>0</v>
      </c>
      <c r="R31" s="8"/>
    </row>
    <row r="32" spans="1:18" x14ac:dyDescent="0.2">
      <c r="A32" s="13">
        <v>0</v>
      </c>
      <c r="B32" s="14" t="s">
        <v>69</v>
      </c>
      <c r="C32" s="15" t="s">
        <v>70</v>
      </c>
      <c r="D32" s="16">
        <v>1088500</v>
      </c>
      <c r="E32" s="18">
        <v>1088500</v>
      </c>
      <c r="F32" s="18">
        <v>829800</v>
      </c>
      <c r="G32" s="18">
        <v>718741.56</v>
      </c>
      <c r="H32" s="18">
        <v>0</v>
      </c>
      <c r="I32" s="18">
        <v>718701.56</v>
      </c>
      <c r="J32" s="16">
        <v>40</v>
      </c>
      <c r="K32" s="16">
        <v>0</v>
      </c>
      <c r="L32" s="17">
        <f t="shared" si="0"/>
        <v>111058.43999999994</v>
      </c>
      <c r="M32" s="17">
        <f t="shared" si="1"/>
        <v>369758.43999999994</v>
      </c>
      <c r="N32" s="19">
        <f t="shared" si="2"/>
        <v>86.616240057845275</v>
      </c>
      <c r="O32" s="17">
        <f t="shared" si="3"/>
        <v>369798.43999999994</v>
      </c>
      <c r="P32" s="17">
        <f t="shared" si="4"/>
        <v>111098.43999999994</v>
      </c>
      <c r="Q32" s="17">
        <f t="shared" si="5"/>
        <v>86.611419619185341</v>
      </c>
      <c r="R32" s="8"/>
    </row>
    <row r="33" spans="1:18" ht="25.5" x14ac:dyDescent="0.2">
      <c r="A33" s="13">
        <v>0</v>
      </c>
      <c r="B33" s="14" t="s">
        <v>71</v>
      </c>
      <c r="C33" s="15" t="s">
        <v>72</v>
      </c>
      <c r="D33" s="16">
        <v>3193900</v>
      </c>
      <c r="E33" s="18">
        <v>3387300</v>
      </c>
      <c r="F33" s="18">
        <v>2619265</v>
      </c>
      <c r="G33" s="18">
        <v>2041680.5999999999</v>
      </c>
      <c r="H33" s="18">
        <v>0</v>
      </c>
      <c r="I33" s="18">
        <v>2041680.5999999999</v>
      </c>
      <c r="J33" s="16">
        <v>0</v>
      </c>
      <c r="K33" s="16">
        <v>0</v>
      </c>
      <c r="L33" s="17">
        <f t="shared" si="0"/>
        <v>577584.40000000014</v>
      </c>
      <c r="M33" s="17">
        <f t="shared" si="1"/>
        <v>1345619.4000000001</v>
      </c>
      <c r="N33" s="19">
        <f t="shared" si="2"/>
        <v>77.948607720104675</v>
      </c>
      <c r="O33" s="17">
        <f t="shared" si="3"/>
        <v>1345619.4000000001</v>
      </c>
      <c r="P33" s="17">
        <f t="shared" si="4"/>
        <v>577584.40000000014</v>
      </c>
      <c r="Q33" s="17">
        <f t="shared" si="5"/>
        <v>77.948607720104675</v>
      </c>
      <c r="R33" s="8"/>
    </row>
    <row r="34" spans="1:18" ht="38.25" x14ac:dyDescent="0.2">
      <c r="A34" s="13">
        <v>0</v>
      </c>
      <c r="B34" s="14" t="s">
        <v>73</v>
      </c>
      <c r="C34" s="15" t="s">
        <v>74</v>
      </c>
      <c r="D34" s="16">
        <v>228400</v>
      </c>
      <c r="E34" s="18">
        <v>254150</v>
      </c>
      <c r="F34" s="18">
        <v>205925</v>
      </c>
      <c r="G34" s="18">
        <v>176777.45</v>
      </c>
      <c r="H34" s="18">
        <v>0</v>
      </c>
      <c r="I34" s="18">
        <v>176777.45</v>
      </c>
      <c r="J34" s="16">
        <v>0</v>
      </c>
      <c r="K34" s="16">
        <v>0</v>
      </c>
      <c r="L34" s="17">
        <f t="shared" si="0"/>
        <v>29147.549999999988</v>
      </c>
      <c r="M34" s="17">
        <f t="shared" si="1"/>
        <v>77372.549999999988</v>
      </c>
      <c r="N34" s="19">
        <f t="shared" si="2"/>
        <v>85.845550564525936</v>
      </c>
      <c r="O34" s="17">
        <f t="shared" si="3"/>
        <v>77372.549999999988</v>
      </c>
      <c r="P34" s="17">
        <f t="shared" si="4"/>
        <v>29147.549999999988</v>
      </c>
      <c r="Q34" s="17">
        <f t="shared" si="5"/>
        <v>85.845550564525936</v>
      </c>
      <c r="R34" s="8"/>
    </row>
    <row r="35" spans="1:18" ht="25.5" x14ac:dyDescent="0.2">
      <c r="A35" s="13">
        <v>0</v>
      </c>
      <c r="B35" s="14" t="s">
        <v>75</v>
      </c>
      <c r="C35" s="15" t="s">
        <v>48</v>
      </c>
      <c r="D35" s="16">
        <v>1127500</v>
      </c>
      <c r="E35" s="18">
        <v>1127500</v>
      </c>
      <c r="F35" s="18">
        <v>877900</v>
      </c>
      <c r="G35" s="18">
        <v>729354.83000000007</v>
      </c>
      <c r="H35" s="18">
        <v>0</v>
      </c>
      <c r="I35" s="18">
        <v>729354.83000000007</v>
      </c>
      <c r="J35" s="16">
        <v>0</v>
      </c>
      <c r="K35" s="16">
        <v>0</v>
      </c>
      <c r="L35" s="17">
        <f t="shared" si="0"/>
        <v>148545.16999999993</v>
      </c>
      <c r="M35" s="17">
        <f t="shared" si="1"/>
        <v>398145.16999999993</v>
      </c>
      <c r="N35" s="19">
        <f t="shared" si="2"/>
        <v>83.079488552226906</v>
      </c>
      <c r="O35" s="17">
        <f t="shared" si="3"/>
        <v>398145.16999999993</v>
      </c>
      <c r="P35" s="17">
        <f t="shared" si="4"/>
        <v>148545.16999999993</v>
      </c>
      <c r="Q35" s="17">
        <f t="shared" si="5"/>
        <v>83.079488552226906</v>
      </c>
      <c r="R35" s="8"/>
    </row>
    <row r="36" spans="1:18" x14ac:dyDescent="0.2">
      <c r="A36" s="13">
        <v>0</v>
      </c>
      <c r="B36" s="14" t="s">
        <v>76</v>
      </c>
      <c r="C36" s="15" t="s">
        <v>77</v>
      </c>
      <c r="D36" s="16">
        <v>25000</v>
      </c>
      <c r="E36" s="18">
        <v>25000</v>
      </c>
      <c r="F36" s="18">
        <v>25000</v>
      </c>
      <c r="G36" s="18">
        <v>0</v>
      </c>
      <c r="H36" s="18">
        <v>0</v>
      </c>
      <c r="I36" s="18">
        <v>0</v>
      </c>
      <c r="J36" s="16">
        <v>0</v>
      </c>
      <c r="K36" s="16">
        <v>0</v>
      </c>
      <c r="L36" s="17">
        <f t="shared" si="0"/>
        <v>25000</v>
      </c>
      <c r="M36" s="17">
        <f t="shared" si="1"/>
        <v>25000</v>
      </c>
      <c r="N36" s="19">
        <f t="shared" si="2"/>
        <v>0</v>
      </c>
      <c r="O36" s="17">
        <f t="shared" si="3"/>
        <v>25000</v>
      </c>
      <c r="P36" s="17">
        <f t="shared" si="4"/>
        <v>25000</v>
      </c>
      <c r="Q36" s="17">
        <f t="shared" si="5"/>
        <v>0</v>
      </c>
      <c r="R36" s="8"/>
    </row>
    <row r="37" spans="1:18" x14ac:dyDescent="0.2">
      <c r="A37" s="13">
        <v>0</v>
      </c>
      <c r="B37" s="14" t="s">
        <v>78</v>
      </c>
      <c r="C37" s="15" t="s">
        <v>79</v>
      </c>
      <c r="D37" s="16">
        <v>6971600</v>
      </c>
      <c r="E37" s="18">
        <v>6971600</v>
      </c>
      <c r="F37" s="18">
        <v>5229000</v>
      </c>
      <c r="G37" s="18">
        <v>5229000</v>
      </c>
      <c r="H37" s="18">
        <v>0</v>
      </c>
      <c r="I37" s="18">
        <v>5229000</v>
      </c>
      <c r="J37" s="16">
        <v>0</v>
      </c>
      <c r="K37" s="16">
        <v>0</v>
      </c>
      <c r="L37" s="17">
        <f t="shared" si="0"/>
        <v>0</v>
      </c>
      <c r="M37" s="17">
        <f t="shared" si="1"/>
        <v>1742600</v>
      </c>
      <c r="N37" s="19">
        <f t="shared" si="2"/>
        <v>100</v>
      </c>
      <c r="O37" s="17">
        <f t="shared" si="3"/>
        <v>1742600</v>
      </c>
      <c r="P37" s="17">
        <f t="shared" si="4"/>
        <v>0</v>
      </c>
      <c r="Q37" s="17">
        <f t="shared" si="5"/>
        <v>100</v>
      </c>
      <c r="R37" s="8"/>
    </row>
    <row r="38" spans="1:18" x14ac:dyDescent="0.2">
      <c r="A38" s="13">
        <v>0</v>
      </c>
      <c r="B38" s="14" t="s">
        <v>80</v>
      </c>
      <c r="C38" s="15" t="s">
        <v>81</v>
      </c>
      <c r="D38" s="16">
        <v>140000</v>
      </c>
      <c r="E38" s="18">
        <v>872500</v>
      </c>
      <c r="F38" s="18">
        <v>735960</v>
      </c>
      <c r="G38" s="18">
        <v>649792.61</v>
      </c>
      <c r="H38" s="18">
        <v>0</v>
      </c>
      <c r="I38" s="18">
        <v>649792.61</v>
      </c>
      <c r="J38" s="16">
        <v>0</v>
      </c>
      <c r="K38" s="16">
        <v>0</v>
      </c>
      <c r="L38" s="17">
        <f t="shared" si="0"/>
        <v>86167.390000000014</v>
      </c>
      <c r="M38" s="17">
        <f t="shared" si="1"/>
        <v>222707.39</v>
      </c>
      <c r="N38" s="19">
        <f t="shared" si="2"/>
        <v>88.291837871623457</v>
      </c>
      <c r="O38" s="17">
        <f t="shared" si="3"/>
        <v>222707.39</v>
      </c>
      <c r="P38" s="17">
        <f t="shared" si="4"/>
        <v>86167.390000000014</v>
      </c>
      <c r="Q38" s="17">
        <f t="shared" si="5"/>
        <v>88.291837871623457</v>
      </c>
      <c r="R38" s="8"/>
    </row>
    <row r="39" spans="1:18" ht="38.25" x14ac:dyDescent="0.2">
      <c r="A39" s="13">
        <v>0</v>
      </c>
      <c r="B39" s="14" t="s">
        <v>82</v>
      </c>
      <c r="C39" s="15" t="s">
        <v>83</v>
      </c>
      <c r="D39" s="16">
        <v>0</v>
      </c>
      <c r="E39" s="18">
        <v>185000</v>
      </c>
      <c r="F39" s="18">
        <v>185000</v>
      </c>
      <c r="G39" s="18">
        <v>130000</v>
      </c>
      <c r="H39" s="18">
        <v>0</v>
      </c>
      <c r="I39" s="18">
        <v>130000</v>
      </c>
      <c r="J39" s="16">
        <v>0</v>
      </c>
      <c r="K39" s="16">
        <v>0</v>
      </c>
      <c r="L39" s="17">
        <f t="shared" si="0"/>
        <v>55000</v>
      </c>
      <c r="M39" s="17">
        <f t="shared" si="1"/>
        <v>55000</v>
      </c>
      <c r="N39" s="19">
        <f t="shared" si="2"/>
        <v>70.270270270270274</v>
      </c>
      <c r="O39" s="17">
        <f t="shared" si="3"/>
        <v>55000</v>
      </c>
      <c r="P39" s="17">
        <f t="shared" si="4"/>
        <v>55000</v>
      </c>
      <c r="Q39" s="17">
        <f t="shared" si="5"/>
        <v>70.270270270270274</v>
      </c>
      <c r="R39" s="8"/>
    </row>
    <row r="40" spans="1:18" x14ac:dyDescent="0.2">
      <c r="A40" s="13">
        <v>1</v>
      </c>
      <c r="B40" s="14" t="s">
        <v>84</v>
      </c>
      <c r="C40" s="15" t="s">
        <v>85</v>
      </c>
      <c r="D40" s="16">
        <v>104086151</v>
      </c>
      <c r="E40" s="18">
        <v>105445423.55</v>
      </c>
      <c r="F40" s="18">
        <v>84000385.549999997</v>
      </c>
      <c r="G40" s="18">
        <v>70909755.419999987</v>
      </c>
      <c r="H40" s="18">
        <v>0</v>
      </c>
      <c r="I40" s="18">
        <v>70833596.449999973</v>
      </c>
      <c r="J40" s="16">
        <v>76158.97</v>
      </c>
      <c r="K40" s="16">
        <v>0</v>
      </c>
      <c r="L40" s="17">
        <f t="shared" si="0"/>
        <v>13090630.13000001</v>
      </c>
      <c r="M40" s="17">
        <f t="shared" si="1"/>
        <v>34535668.13000001</v>
      </c>
      <c r="N40" s="19">
        <f t="shared" si="2"/>
        <v>84.415988040664402</v>
      </c>
      <c r="O40" s="17">
        <f t="shared" si="3"/>
        <v>34611827.100000024</v>
      </c>
      <c r="P40" s="17">
        <f t="shared" si="4"/>
        <v>13166789.100000024</v>
      </c>
      <c r="Q40" s="17">
        <f t="shared" si="5"/>
        <v>84.325323016329861</v>
      </c>
      <c r="R40" s="8"/>
    </row>
    <row r="42" spans="1:18" x14ac:dyDescent="0.2">
      <c r="B42" s="20" t="s">
        <v>19</v>
      </c>
      <c r="C42" s="2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8" ht="18" x14ac:dyDescent="0.25">
      <c r="B43" s="22" t="s">
        <v>17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</row>
    <row r="44" spans="1:18" x14ac:dyDescent="0.2">
      <c r="B44" s="23" t="s">
        <v>86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8" x14ac:dyDescent="0.2">
      <c r="B45" s="20" t="s">
        <v>18</v>
      </c>
      <c r="C45" s="21"/>
      <c r="D45" s="33"/>
      <c r="E45" s="33"/>
      <c r="F45" s="33"/>
      <c r="G45" s="33"/>
      <c r="H45" s="33"/>
      <c r="I45" s="33"/>
      <c r="J45" s="33"/>
      <c r="K45" s="33"/>
      <c r="L45" s="33"/>
      <c r="M45" s="24"/>
      <c r="N45" s="33"/>
      <c r="O45" s="33"/>
      <c r="P45" s="33"/>
      <c r="Q45" s="24" t="s">
        <v>16</v>
      </c>
    </row>
    <row r="46" spans="1:18" ht="63.75" x14ac:dyDescent="0.2">
      <c r="B46" s="25" t="s">
        <v>0</v>
      </c>
      <c r="C46" s="25" t="s">
        <v>1</v>
      </c>
      <c r="D46" s="25" t="s">
        <v>2</v>
      </c>
      <c r="E46" s="25" t="s">
        <v>3</v>
      </c>
      <c r="F46" s="25" t="s">
        <v>4</v>
      </c>
      <c r="G46" s="25" t="s">
        <v>5</v>
      </c>
      <c r="H46" s="25" t="s">
        <v>6</v>
      </c>
      <c r="I46" s="25" t="s">
        <v>7</v>
      </c>
      <c r="J46" s="25" t="s">
        <v>8</v>
      </c>
      <c r="K46" s="25" t="s">
        <v>9</v>
      </c>
      <c r="L46" s="25" t="s">
        <v>10</v>
      </c>
      <c r="M46" s="25" t="s">
        <v>11</v>
      </c>
      <c r="N46" s="25" t="s">
        <v>12</v>
      </c>
      <c r="O46" s="25" t="s">
        <v>13</v>
      </c>
      <c r="P46" s="25" t="s">
        <v>14</v>
      </c>
      <c r="Q46" s="25" t="s">
        <v>15</v>
      </c>
    </row>
    <row r="47" spans="1:18" x14ac:dyDescent="0.2">
      <c r="B47" s="26">
        <v>1</v>
      </c>
      <c r="C47" s="26">
        <v>2</v>
      </c>
      <c r="D47" s="26">
        <v>3</v>
      </c>
      <c r="E47" s="26">
        <v>4</v>
      </c>
      <c r="F47" s="26">
        <v>5</v>
      </c>
      <c r="G47" s="26">
        <v>6</v>
      </c>
      <c r="H47" s="26">
        <v>7</v>
      </c>
      <c r="I47" s="26">
        <v>8</v>
      </c>
      <c r="J47" s="26">
        <v>9</v>
      </c>
      <c r="K47" s="26">
        <v>10</v>
      </c>
      <c r="L47" s="26">
        <v>11</v>
      </c>
      <c r="M47" s="26">
        <v>12</v>
      </c>
      <c r="N47" s="26">
        <v>13</v>
      </c>
      <c r="O47" s="26">
        <v>14</v>
      </c>
      <c r="P47" s="26">
        <v>15</v>
      </c>
      <c r="Q47" s="26">
        <v>16</v>
      </c>
    </row>
    <row r="48" spans="1:18" ht="51" x14ac:dyDescent="0.2">
      <c r="B48" s="27" t="s">
        <v>21</v>
      </c>
      <c r="C48" s="28" t="s">
        <v>22</v>
      </c>
      <c r="D48" s="29">
        <v>0</v>
      </c>
      <c r="E48" s="30">
        <v>412941.09</v>
      </c>
      <c r="F48" s="30">
        <v>348430.81750000006</v>
      </c>
      <c r="G48" s="30">
        <v>80548.98</v>
      </c>
      <c r="H48" s="30">
        <v>0</v>
      </c>
      <c r="I48" s="30">
        <v>338590.07</v>
      </c>
      <c r="J48" s="29">
        <v>0</v>
      </c>
      <c r="K48" s="29">
        <v>0</v>
      </c>
      <c r="L48" s="31">
        <v>267881.83750000008</v>
      </c>
      <c r="M48" s="31">
        <v>332392.11000000004</v>
      </c>
      <c r="N48" s="32">
        <v>23.117639414889009</v>
      </c>
      <c r="O48" s="31">
        <v>74351.020000000019</v>
      </c>
      <c r="P48" s="31">
        <v>9840.7475000000559</v>
      </c>
      <c r="Q48" s="31">
        <v>97.175695430557013</v>
      </c>
    </row>
    <row r="49" spans="2:17" ht="51" x14ac:dyDescent="0.2">
      <c r="B49" s="27" t="s">
        <v>29</v>
      </c>
      <c r="C49" s="28" t="s">
        <v>30</v>
      </c>
      <c r="D49" s="29">
        <v>30000</v>
      </c>
      <c r="E49" s="30">
        <v>51639.88</v>
      </c>
      <c r="F49" s="30">
        <v>38729.910000000003</v>
      </c>
      <c r="G49" s="30">
        <v>0</v>
      </c>
      <c r="H49" s="30">
        <v>0</v>
      </c>
      <c r="I49" s="30">
        <v>31169.4</v>
      </c>
      <c r="J49" s="29">
        <v>0</v>
      </c>
      <c r="K49" s="29">
        <v>0</v>
      </c>
      <c r="L49" s="31">
        <v>38729.910000000003</v>
      </c>
      <c r="M49" s="31">
        <v>51639.88</v>
      </c>
      <c r="N49" s="32">
        <v>0</v>
      </c>
      <c r="O49" s="31">
        <v>20470.479999999996</v>
      </c>
      <c r="P49" s="31">
        <v>7560.510000000002</v>
      </c>
      <c r="Q49" s="31">
        <v>80.478885698417585</v>
      </c>
    </row>
    <row r="50" spans="2:17" ht="12.75" hidden="1" customHeight="1" x14ac:dyDescent="0.2">
      <c r="B50" s="27" t="s">
        <v>33</v>
      </c>
      <c r="C50" s="28" t="s">
        <v>34</v>
      </c>
      <c r="D50" s="29">
        <v>0</v>
      </c>
      <c r="E50" s="30">
        <v>3376.4</v>
      </c>
      <c r="F50" s="30">
        <v>2532.3000000000002</v>
      </c>
      <c r="G50" s="30">
        <v>0</v>
      </c>
      <c r="H50" s="30">
        <v>0</v>
      </c>
      <c r="I50" s="30">
        <v>482.33</v>
      </c>
      <c r="J50" s="29">
        <v>0</v>
      </c>
      <c r="K50" s="29">
        <v>0</v>
      </c>
      <c r="L50" s="31">
        <v>2532.3000000000002</v>
      </c>
      <c r="M50" s="31">
        <v>3376.4</v>
      </c>
      <c r="N50" s="32">
        <v>0</v>
      </c>
      <c r="O50" s="31">
        <v>2894.07</v>
      </c>
      <c r="P50" s="31">
        <v>2049.9700000000003</v>
      </c>
      <c r="Q50" s="31">
        <v>19.047111321723332</v>
      </c>
    </row>
    <row r="51" spans="2:17" ht="25.5" x14ac:dyDescent="0.2">
      <c r="B51" s="27" t="s">
        <v>87</v>
      </c>
      <c r="C51" s="28" t="s">
        <v>88</v>
      </c>
      <c r="D51" s="29">
        <v>0</v>
      </c>
      <c r="E51" s="30">
        <v>49900</v>
      </c>
      <c r="F51" s="30">
        <v>49900</v>
      </c>
      <c r="G51" s="30">
        <v>0</v>
      </c>
      <c r="H51" s="30">
        <v>0</v>
      </c>
      <c r="I51" s="30">
        <v>0</v>
      </c>
      <c r="J51" s="29">
        <v>0</v>
      </c>
      <c r="K51" s="29">
        <v>0</v>
      </c>
      <c r="L51" s="31">
        <v>49900</v>
      </c>
      <c r="M51" s="31">
        <v>49900</v>
      </c>
      <c r="N51" s="32">
        <v>0</v>
      </c>
      <c r="O51" s="31">
        <v>49900</v>
      </c>
      <c r="P51" s="31">
        <v>49900</v>
      </c>
      <c r="Q51" s="31">
        <v>0</v>
      </c>
    </row>
    <row r="52" spans="2:17" x14ac:dyDescent="0.2">
      <c r="B52" s="27" t="s">
        <v>37</v>
      </c>
      <c r="C52" s="28" t="s">
        <v>38</v>
      </c>
      <c r="D52" s="29">
        <v>0</v>
      </c>
      <c r="E52" s="30">
        <v>49900</v>
      </c>
      <c r="F52" s="30">
        <v>49900</v>
      </c>
      <c r="G52" s="30">
        <v>0</v>
      </c>
      <c r="H52" s="30">
        <v>0</v>
      </c>
      <c r="I52" s="30">
        <v>0</v>
      </c>
      <c r="J52" s="29">
        <v>0</v>
      </c>
      <c r="K52" s="29">
        <v>0</v>
      </c>
      <c r="L52" s="31">
        <v>49900</v>
      </c>
      <c r="M52" s="31">
        <v>49900</v>
      </c>
      <c r="N52" s="32">
        <v>0</v>
      </c>
      <c r="O52" s="31">
        <v>49900</v>
      </c>
      <c r="P52" s="31">
        <v>49900</v>
      </c>
      <c r="Q52" s="31">
        <v>0</v>
      </c>
    </row>
    <row r="53" spans="2:17" x14ac:dyDescent="0.2">
      <c r="B53" s="27" t="s">
        <v>39</v>
      </c>
      <c r="C53" s="28" t="s">
        <v>40</v>
      </c>
      <c r="D53" s="29">
        <v>0</v>
      </c>
      <c r="E53" s="30">
        <v>5996.24</v>
      </c>
      <c r="F53" s="30">
        <v>5996.24</v>
      </c>
      <c r="G53" s="30">
        <v>3148</v>
      </c>
      <c r="H53" s="30">
        <v>0</v>
      </c>
      <c r="I53" s="30">
        <v>3148</v>
      </c>
      <c r="J53" s="29">
        <v>0</v>
      </c>
      <c r="K53" s="29">
        <v>0</v>
      </c>
      <c r="L53" s="31">
        <v>2848.24</v>
      </c>
      <c r="M53" s="31">
        <v>2848.24</v>
      </c>
      <c r="N53" s="32">
        <v>52.499566394940835</v>
      </c>
      <c r="O53" s="31">
        <v>2848.24</v>
      </c>
      <c r="P53" s="31">
        <v>2848.24</v>
      </c>
      <c r="Q53" s="31">
        <v>52.499566394940835</v>
      </c>
    </row>
    <row r="54" spans="2:17" x14ac:dyDescent="0.2">
      <c r="B54" s="27" t="s">
        <v>89</v>
      </c>
      <c r="C54" s="28" t="s">
        <v>90</v>
      </c>
      <c r="D54" s="29">
        <v>0</v>
      </c>
      <c r="E54" s="30">
        <v>442350</v>
      </c>
      <c r="F54" s="30">
        <v>442350</v>
      </c>
      <c r="G54" s="30">
        <v>227367.51</v>
      </c>
      <c r="H54" s="30">
        <v>0</v>
      </c>
      <c r="I54" s="30">
        <v>227367.51</v>
      </c>
      <c r="J54" s="29">
        <v>0</v>
      </c>
      <c r="K54" s="29">
        <v>0</v>
      </c>
      <c r="L54" s="31">
        <v>214982.49</v>
      </c>
      <c r="M54" s="31">
        <v>214982.49</v>
      </c>
      <c r="N54" s="32">
        <v>51.399911834520175</v>
      </c>
      <c r="O54" s="31">
        <v>214982.49</v>
      </c>
      <c r="P54" s="31">
        <v>214982.49</v>
      </c>
      <c r="Q54" s="31">
        <v>51.399911834520175</v>
      </c>
    </row>
    <row r="55" spans="2:17" ht="25.5" x14ac:dyDescent="0.2">
      <c r="B55" s="27" t="s">
        <v>91</v>
      </c>
      <c r="C55" s="28" t="s">
        <v>92</v>
      </c>
      <c r="D55" s="29">
        <v>0</v>
      </c>
      <c r="E55" s="30">
        <v>150000</v>
      </c>
      <c r="F55" s="30">
        <v>150000</v>
      </c>
      <c r="G55" s="30">
        <v>99600</v>
      </c>
      <c r="H55" s="30">
        <v>0</v>
      </c>
      <c r="I55" s="30">
        <v>99600</v>
      </c>
      <c r="J55" s="29">
        <v>0</v>
      </c>
      <c r="K55" s="29">
        <v>0</v>
      </c>
      <c r="L55" s="31">
        <v>50400</v>
      </c>
      <c r="M55" s="31">
        <v>50400</v>
      </c>
      <c r="N55" s="32">
        <v>66.400000000000006</v>
      </c>
      <c r="O55" s="31">
        <v>50400</v>
      </c>
      <c r="P55" s="31">
        <v>50400</v>
      </c>
      <c r="Q55" s="31">
        <v>66.400000000000006</v>
      </c>
    </row>
    <row r="56" spans="2:17" ht="38.25" x14ac:dyDescent="0.2">
      <c r="B56" s="27" t="s">
        <v>93</v>
      </c>
      <c r="C56" s="28" t="s">
        <v>94</v>
      </c>
      <c r="D56" s="29">
        <v>0</v>
      </c>
      <c r="E56" s="30">
        <v>5400000</v>
      </c>
      <c r="F56" s="30">
        <v>5400000</v>
      </c>
      <c r="G56" s="30">
        <v>1478107.55</v>
      </c>
      <c r="H56" s="30">
        <v>0</v>
      </c>
      <c r="I56" s="30">
        <v>1478107.55</v>
      </c>
      <c r="J56" s="29">
        <v>0</v>
      </c>
      <c r="K56" s="29">
        <v>0</v>
      </c>
      <c r="L56" s="31">
        <v>3921892.45</v>
      </c>
      <c r="M56" s="31">
        <v>3921892.45</v>
      </c>
      <c r="N56" s="32">
        <v>27.372362037037039</v>
      </c>
      <c r="O56" s="31">
        <v>3921892.45</v>
      </c>
      <c r="P56" s="31">
        <v>3921892.45</v>
      </c>
      <c r="Q56" s="31">
        <v>27.372362037037039</v>
      </c>
    </row>
    <row r="57" spans="2:17" ht="38.25" x14ac:dyDescent="0.2">
      <c r="B57" s="27" t="s">
        <v>41</v>
      </c>
      <c r="C57" s="28" t="s">
        <v>42</v>
      </c>
      <c r="D57" s="29">
        <v>0</v>
      </c>
      <c r="E57" s="30">
        <v>196927.54</v>
      </c>
      <c r="F57" s="30">
        <v>196927.54</v>
      </c>
      <c r="G57" s="30">
        <v>67415.849999999991</v>
      </c>
      <c r="H57" s="30">
        <v>0</v>
      </c>
      <c r="I57" s="30">
        <v>67415.849999999991</v>
      </c>
      <c r="J57" s="29">
        <v>0</v>
      </c>
      <c r="K57" s="29">
        <v>0</v>
      </c>
      <c r="L57" s="31">
        <v>129511.69000000002</v>
      </c>
      <c r="M57" s="31">
        <v>129511.69000000002</v>
      </c>
      <c r="N57" s="32">
        <v>34.233835450338731</v>
      </c>
      <c r="O57" s="31">
        <v>129511.69000000002</v>
      </c>
      <c r="P57" s="31">
        <v>129511.69000000002</v>
      </c>
      <c r="Q57" s="31">
        <v>34.233835450338731</v>
      </c>
    </row>
    <row r="58" spans="2:17" ht="25.5" x14ac:dyDescent="0.2">
      <c r="B58" s="27" t="s">
        <v>95</v>
      </c>
      <c r="C58" s="28" t="s">
        <v>96</v>
      </c>
      <c r="D58" s="29">
        <v>0</v>
      </c>
      <c r="E58" s="30">
        <v>360000</v>
      </c>
      <c r="F58" s="30">
        <v>360000</v>
      </c>
      <c r="G58" s="30">
        <v>0</v>
      </c>
      <c r="H58" s="30">
        <v>0</v>
      </c>
      <c r="I58" s="30">
        <v>0</v>
      </c>
      <c r="J58" s="29">
        <v>0</v>
      </c>
      <c r="K58" s="29">
        <v>0</v>
      </c>
      <c r="L58" s="31">
        <v>360000</v>
      </c>
      <c r="M58" s="31">
        <v>360000</v>
      </c>
      <c r="N58" s="32">
        <v>0</v>
      </c>
      <c r="O58" s="31">
        <v>360000</v>
      </c>
      <c r="P58" s="31">
        <v>360000</v>
      </c>
      <c r="Q58" s="31">
        <v>0</v>
      </c>
    </row>
    <row r="59" spans="2:17" x14ac:dyDescent="0.2">
      <c r="B59" s="27" t="s">
        <v>97</v>
      </c>
      <c r="C59" s="28" t="s">
        <v>98</v>
      </c>
      <c r="D59" s="29">
        <v>473000</v>
      </c>
      <c r="E59" s="30">
        <v>1226222.51</v>
      </c>
      <c r="F59" s="30">
        <v>1107822.51</v>
      </c>
      <c r="G59" s="30">
        <v>520733.94</v>
      </c>
      <c r="H59" s="30">
        <v>0</v>
      </c>
      <c r="I59" s="30">
        <v>515486.34</v>
      </c>
      <c r="J59" s="29">
        <v>5247.6</v>
      </c>
      <c r="K59" s="29">
        <v>0</v>
      </c>
      <c r="L59" s="31">
        <v>587088.57000000007</v>
      </c>
      <c r="M59" s="31">
        <v>705488.57000000007</v>
      </c>
      <c r="N59" s="32">
        <v>47.005177751804297</v>
      </c>
      <c r="O59" s="31">
        <v>710736.16999999993</v>
      </c>
      <c r="P59" s="31">
        <v>592336.16999999993</v>
      </c>
      <c r="Q59" s="31">
        <v>46.531491763964972</v>
      </c>
    </row>
    <row r="60" spans="2:17" x14ac:dyDescent="0.2">
      <c r="B60" s="27" t="s">
        <v>49</v>
      </c>
      <c r="C60" s="28" t="s">
        <v>50</v>
      </c>
      <c r="D60" s="29">
        <v>100000</v>
      </c>
      <c r="E60" s="30">
        <v>353939.18</v>
      </c>
      <c r="F60" s="30">
        <v>271454.38500000001</v>
      </c>
      <c r="G60" s="30">
        <v>15162</v>
      </c>
      <c r="H60" s="30">
        <v>0</v>
      </c>
      <c r="I60" s="30">
        <v>179620.74</v>
      </c>
      <c r="J60" s="29">
        <v>0</v>
      </c>
      <c r="K60" s="29">
        <v>0</v>
      </c>
      <c r="L60" s="31">
        <v>256292.38500000001</v>
      </c>
      <c r="M60" s="31">
        <v>338777.18</v>
      </c>
      <c r="N60" s="32">
        <v>5.5854688072178309</v>
      </c>
      <c r="O60" s="31">
        <v>174318.44</v>
      </c>
      <c r="P60" s="31">
        <v>91833.645000000019</v>
      </c>
      <c r="Q60" s="31">
        <v>66.16976918608259</v>
      </c>
    </row>
    <row r="61" spans="2:17" ht="25.5" x14ac:dyDescent="0.2">
      <c r="B61" s="27" t="s">
        <v>51</v>
      </c>
      <c r="C61" s="28" t="s">
        <v>52</v>
      </c>
      <c r="D61" s="29">
        <v>100000</v>
      </c>
      <c r="E61" s="30">
        <v>1334883.99</v>
      </c>
      <c r="F61" s="30">
        <v>1165087.9925000002</v>
      </c>
      <c r="G61" s="30">
        <v>642344.61</v>
      </c>
      <c r="H61" s="30">
        <v>0</v>
      </c>
      <c r="I61" s="30">
        <v>1205679.9100000001</v>
      </c>
      <c r="J61" s="29">
        <v>0</v>
      </c>
      <c r="K61" s="29">
        <v>0</v>
      </c>
      <c r="L61" s="31">
        <v>522743.38250000018</v>
      </c>
      <c r="M61" s="31">
        <v>692539.38</v>
      </c>
      <c r="N61" s="32">
        <v>55.132712218729687</v>
      </c>
      <c r="O61" s="31">
        <v>129204.07999999984</v>
      </c>
      <c r="P61" s="31">
        <v>-40591.917499999981</v>
      </c>
      <c r="Q61" s="31">
        <v>103.48402161564634</v>
      </c>
    </row>
    <row r="62" spans="2:17" ht="25.5" x14ac:dyDescent="0.2">
      <c r="B62" s="27" t="s">
        <v>54</v>
      </c>
      <c r="C62" s="28" t="s">
        <v>52</v>
      </c>
      <c r="D62" s="29">
        <v>0</v>
      </c>
      <c r="E62" s="30">
        <v>1000000</v>
      </c>
      <c r="F62" s="30">
        <v>1000000</v>
      </c>
      <c r="G62" s="30">
        <v>999999.64</v>
      </c>
      <c r="H62" s="30">
        <v>0</v>
      </c>
      <c r="I62" s="30">
        <v>999999.64</v>
      </c>
      <c r="J62" s="29">
        <v>0</v>
      </c>
      <c r="K62" s="29">
        <v>0</v>
      </c>
      <c r="L62" s="31">
        <v>0.35999999998603016</v>
      </c>
      <c r="M62" s="31">
        <v>0.35999999998603016</v>
      </c>
      <c r="N62" s="32">
        <v>99.999963999999991</v>
      </c>
      <c r="O62" s="31">
        <v>0.35999999998603016</v>
      </c>
      <c r="P62" s="31">
        <v>0.35999999998603016</v>
      </c>
      <c r="Q62" s="31">
        <v>99.999963999999991</v>
      </c>
    </row>
    <row r="63" spans="2:17" ht="51" x14ac:dyDescent="0.2">
      <c r="B63" s="27" t="s">
        <v>59</v>
      </c>
      <c r="C63" s="28" t="s">
        <v>60</v>
      </c>
      <c r="D63" s="29">
        <v>0</v>
      </c>
      <c r="E63" s="30">
        <v>41350</v>
      </c>
      <c r="F63" s="30">
        <v>41350</v>
      </c>
      <c r="G63" s="30">
        <v>0</v>
      </c>
      <c r="H63" s="30">
        <v>0</v>
      </c>
      <c r="I63" s="30">
        <v>0</v>
      </c>
      <c r="J63" s="29">
        <v>0</v>
      </c>
      <c r="K63" s="29">
        <v>0</v>
      </c>
      <c r="L63" s="31">
        <v>41350</v>
      </c>
      <c r="M63" s="31">
        <v>41350</v>
      </c>
      <c r="N63" s="32">
        <v>0</v>
      </c>
      <c r="O63" s="31">
        <v>41350</v>
      </c>
      <c r="P63" s="31">
        <v>41350</v>
      </c>
      <c r="Q63" s="31">
        <v>0</v>
      </c>
    </row>
    <row r="64" spans="2:17" ht="51" x14ac:dyDescent="0.2">
      <c r="B64" s="27" t="s">
        <v>61</v>
      </c>
      <c r="C64" s="28" t="s">
        <v>62</v>
      </c>
      <c r="D64" s="29">
        <v>0</v>
      </c>
      <c r="E64" s="30">
        <v>58674</v>
      </c>
      <c r="F64" s="30">
        <v>58674</v>
      </c>
      <c r="G64" s="30">
        <v>0</v>
      </c>
      <c r="H64" s="30">
        <v>0</v>
      </c>
      <c r="I64" s="30">
        <v>0</v>
      </c>
      <c r="J64" s="29">
        <v>0</v>
      </c>
      <c r="K64" s="29">
        <v>0</v>
      </c>
      <c r="L64" s="31">
        <v>58674</v>
      </c>
      <c r="M64" s="31">
        <v>58674</v>
      </c>
      <c r="N64" s="32">
        <v>0</v>
      </c>
      <c r="O64" s="31">
        <v>58674</v>
      </c>
      <c r="P64" s="31">
        <v>58674</v>
      </c>
      <c r="Q64" s="31">
        <v>0</v>
      </c>
    </row>
    <row r="65" spans="2:17" ht="38.25" x14ac:dyDescent="0.2">
      <c r="B65" s="27" t="s">
        <v>63</v>
      </c>
      <c r="C65" s="28" t="s">
        <v>64</v>
      </c>
      <c r="D65" s="29">
        <v>48131</v>
      </c>
      <c r="E65" s="30">
        <v>48131</v>
      </c>
      <c r="F65" s="30">
        <v>0</v>
      </c>
      <c r="G65" s="30">
        <v>0</v>
      </c>
      <c r="H65" s="30">
        <v>0</v>
      </c>
      <c r="I65" s="30">
        <v>0</v>
      </c>
      <c r="J65" s="29">
        <v>0</v>
      </c>
      <c r="K65" s="29">
        <v>0</v>
      </c>
      <c r="L65" s="31">
        <v>0</v>
      </c>
      <c r="M65" s="31">
        <v>48131</v>
      </c>
      <c r="N65" s="32">
        <v>0</v>
      </c>
      <c r="O65" s="31">
        <v>48131</v>
      </c>
      <c r="P65" s="31">
        <v>0</v>
      </c>
      <c r="Q65" s="31">
        <v>0</v>
      </c>
    </row>
    <row r="66" spans="2:17" x14ac:dyDescent="0.2">
      <c r="B66" s="27" t="s">
        <v>69</v>
      </c>
      <c r="C66" s="28" t="s">
        <v>70</v>
      </c>
      <c r="D66" s="29">
        <v>0</v>
      </c>
      <c r="E66" s="30">
        <v>9680.380000000001</v>
      </c>
      <c r="F66" s="30">
        <v>7260.2849999999999</v>
      </c>
      <c r="G66" s="30">
        <v>0</v>
      </c>
      <c r="H66" s="30">
        <v>0</v>
      </c>
      <c r="I66" s="30">
        <v>9550.380000000001</v>
      </c>
      <c r="J66" s="29">
        <v>0</v>
      </c>
      <c r="K66" s="29">
        <v>0</v>
      </c>
      <c r="L66" s="31">
        <v>7260.2849999999999</v>
      </c>
      <c r="M66" s="31">
        <v>9680.380000000001</v>
      </c>
      <c r="N66" s="32">
        <v>0</v>
      </c>
      <c r="O66" s="31">
        <v>130</v>
      </c>
      <c r="P66" s="31">
        <v>-2290.0950000000012</v>
      </c>
      <c r="Q66" s="31">
        <v>131.54277001522669</v>
      </c>
    </row>
    <row r="67" spans="2:17" ht="25.5" x14ac:dyDescent="0.2">
      <c r="B67" s="27" t="s">
        <v>71</v>
      </c>
      <c r="C67" s="28" t="s">
        <v>72</v>
      </c>
      <c r="D67" s="29">
        <v>0</v>
      </c>
      <c r="E67" s="30">
        <v>4841</v>
      </c>
      <c r="F67" s="30">
        <v>3630.7499999999995</v>
      </c>
      <c r="G67" s="30">
        <v>0</v>
      </c>
      <c r="H67" s="30">
        <v>0</v>
      </c>
      <c r="I67" s="30">
        <v>4714.12</v>
      </c>
      <c r="J67" s="29">
        <v>0</v>
      </c>
      <c r="K67" s="29">
        <v>0</v>
      </c>
      <c r="L67" s="31">
        <v>3630.7499999999995</v>
      </c>
      <c r="M67" s="31">
        <v>4841</v>
      </c>
      <c r="N67" s="32">
        <v>0</v>
      </c>
      <c r="O67" s="31">
        <v>126.88000000000011</v>
      </c>
      <c r="P67" s="31">
        <v>-1083.3700000000003</v>
      </c>
      <c r="Q67" s="31">
        <v>129.83873855264065</v>
      </c>
    </row>
    <row r="68" spans="2:17" x14ac:dyDescent="0.2">
      <c r="B68" s="27" t="s">
        <v>99</v>
      </c>
      <c r="C68" s="28" t="s">
        <v>100</v>
      </c>
      <c r="D68" s="29">
        <v>0</v>
      </c>
      <c r="E68" s="30">
        <v>1427000</v>
      </c>
      <c r="F68" s="30">
        <v>1427000</v>
      </c>
      <c r="G68" s="30">
        <v>134131.57999999999</v>
      </c>
      <c r="H68" s="30">
        <v>0</v>
      </c>
      <c r="I68" s="30">
        <v>134131.57999999999</v>
      </c>
      <c r="J68" s="29">
        <v>0</v>
      </c>
      <c r="K68" s="29">
        <v>0</v>
      </c>
      <c r="L68" s="31">
        <v>1292868.42</v>
      </c>
      <c r="M68" s="31">
        <v>1292868.42</v>
      </c>
      <c r="N68" s="32">
        <v>9.3995501051156261</v>
      </c>
      <c r="O68" s="31">
        <v>1292868.42</v>
      </c>
      <c r="P68" s="31">
        <v>1292868.42</v>
      </c>
      <c r="Q68" s="31">
        <v>9.3995501051156261</v>
      </c>
    </row>
    <row r="69" spans="2:17" x14ac:dyDescent="0.2">
      <c r="B69" s="27" t="s">
        <v>80</v>
      </c>
      <c r="C69" s="28" t="s">
        <v>81</v>
      </c>
      <c r="D69" s="29">
        <v>0</v>
      </c>
      <c r="E69" s="30">
        <v>661000</v>
      </c>
      <c r="F69" s="30">
        <v>661000</v>
      </c>
      <c r="G69" s="30">
        <v>620000</v>
      </c>
      <c r="H69" s="30">
        <v>0</v>
      </c>
      <c r="I69" s="30">
        <v>620000</v>
      </c>
      <c r="J69" s="29">
        <v>0</v>
      </c>
      <c r="K69" s="29">
        <v>0</v>
      </c>
      <c r="L69" s="31">
        <v>41000</v>
      </c>
      <c r="M69" s="31">
        <v>41000</v>
      </c>
      <c r="N69" s="32">
        <v>93.79727685325264</v>
      </c>
      <c r="O69" s="31">
        <v>41000</v>
      </c>
      <c r="P69" s="31">
        <v>41000</v>
      </c>
      <c r="Q69" s="31">
        <v>93.79727685325264</v>
      </c>
    </row>
    <row r="70" spans="2:17" ht="38.25" x14ac:dyDescent="0.2">
      <c r="B70" s="27" t="s">
        <v>82</v>
      </c>
      <c r="C70" s="28" t="s">
        <v>83</v>
      </c>
      <c r="D70" s="29">
        <v>0</v>
      </c>
      <c r="E70" s="30">
        <v>10000</v>
      </c>
      <c r="F70" s="30">
        <v>10000</v>
      </c>
      <c r="G70" s="30">
        <v>10000</v>
      </c>
      <c r="H70" s="30">
        <v>0</v>
      </c>
      <c r="I70" s="30">
        <v>10000</v>
      </c>
      <c r="J70" s="29">
        <v>0</v>
      </c>
      <c r="K70" s="29">
        <v>0</v>
      </c>
      <c r="L70" s="31">
        <v>0</v>
      </c>
      <c r="M70" s="31">
        <v>0</v>
      </c>
      <c r="N70" s="32">
        <v>100</v>
      </c>
      <c r="O70" s="31">
        <v>0</v>
      </c>
      <c r="P70" s="31">
        <v>0</v>
      </c>
      <c r="Q70" s="31">
        <v>100</v>
      </c>
    </row>
    <row r="71" spans="2:17" x14ac:dyDescent="0.2">
      <c r="B71" s="27" t="s">
        <v>84</v>
      </c>
      <c r="C71" s="28" t="s">
        <v>85</v>
      </c>
      <c r="D71" s="29">
        <v>751131</v>
      </c>
      <c r="E71" s="30">
        <v>13298753.209999999</v>
      </c>
      <c r="F71" s="30">
        <v>12798046.729999999</v>
      </c>
      <c r="G71" s="30">
        <v>4898559.66</v>
      </c>
      <c r="H71" s="30">
        <v>0</v>
      </c>
      <c r="I71" s="30">
        <v>5925063.4199999999</v>
      </c>
      <c r="J71" s="29">
        <v>5247.6</v>
      </c>
      <c r="K71" s="29">
        <v>0</v>
      </c>
      <c r="L71" s="31">
        <v>7899487.0699999984</v>
      </c>
      <c r="M71" s="31">
        <v>8400193.5499999989</v>
      </c>
      <c r="N71" s="32">
        <v>38.275838206757356</v>
      </c>
      <c r="O71" s="31">
        <v>7373689.7899999991</v>
      </c>
      <c r="P71" s="31">
        <v>6872983.3099999987</v>
      </c>
      <c r="Q71" s="31">
        <v>46.296622797219619</v>
      </c>
    </row>
  </sheetData>
  <mergeCells count="4">
    <mergeCell ref="B2:Q2"/>
    <mergeCell ref="B3:Q3"/>
    <mergeCell ref="B43:Q43"/>
    <mergeCell ref="B44:Q44"/>
  </mergeCells>
  <conditionalFormatting sqref="B7:B40">
    <cfRule type="expression" dxfId="31" priority="17" stopIfTrue="1">
      <formula>A7=1</formula>
    </cfRule>
  </conditionalFormatting>
  <conditionalFormatting sqref="C7:C40">
    <cfRule type="expression" dxfId="30" priority="18" stopIfTrue="1">
      <formula>A7=1</formula>
    </cfRule>
  </conditionalFormatting>
  <conditionalFormatting sqref="D7:D40">
    <cfRule type="expression" dxfId="29" priority="19" stopIfTrue="1">
      <formula>A7=1</formula>
    </cfRule>
  </conditionalFormatting>
  <conditionalFormatting sqref="E7:E40">
    <cfRule type="expression" dxfId="28" priority="20" stopIfTrue="1">
      <formula>A7=1</formula>
    </cfRule>
  </conditionalFormatting>
  <conditionalFormatting sqref="F7:F40">
    <cfRule type="expression" dxfId="27" priority="21" stopIfTrue="1">
      <formula>A7=1</formula>
    </cfRule>
  </conditionalFormatting>
  <conditionalFormatting sqref="G7:G40">
    <cfRule type="expression" dxfId="26" priority="22" stopIfTrue="1">
      <formula>A7=1</formula>
    </cfRule>
  </conditionalFormatting>
  <conditionalFormatting sqref="H7:H40">
    <cfRule type="expression" dxfId="25" priority="23" stopIfTrue="1">
      <formula>A7=1</formula>
    </cfRule>
  </conditionalFormatting>
  <conditionalFormatting sqref="I7:I40">
    <cfRule type="expression" dxfId="24" priority="24" stopIfTrue="1">
      <formula>A7=1</formula>
    </cfRule>
  </conditionalFormatting>
  <conditionalFormatting sqref="J7:J40">
    <cfRule type="expression" dxfId="23" priority="25" stopIfTrue="1">
      <formula>A7=1</formula>
    </cfRule>
  </conditionalFormatting>
  <conditionalFormatting sqref="K7:K40">
    <cfRule type="expression" dxfId="22" priority="26" stopIfTrue="1">
      <formula>A7=1</formula>
    </cfRule>
  </conditionalFormatting>
  <conditionalFormatting sqref="L7:L40">
    <cfRule type="expression" dxfId="21" priority="27" stopIfTrue="1">
      <formula>A7=1</formula>
    </cfRule>
  </conditionalFormatting>
  <conditionalFormatting sqref="M7:M40">
    <cfRule type="expression" dxfId="20" priority="28" stopIfTrue="1">
      <formula>A7=1</formula>
    </cfRule>
  </conditionalFormatting>
  <conditionalFormatting sqref="N7:N40">
    <cfRule type="expression" dxfId="19" priority="29" stopIfTrue="1">
      <formula>A7=1</formula>
    </cfRule>
  </conditionalFormatting>
  <conditionalFormatting sqref="O7:O40">
    <cfRule type="expression" dxfId="18" priority="30" stopIfTrue="1">
      <formula>A7=1</formula>
    </cfRule>
  </conditionalFormatting>
  <conditionalFormatting sqref="P7:P40">
    <cfRule type="expression" dxfId="17" priority="31" stopIfTrue="1">
      <formula>A7=1</formula>
    </cfRule>
  </conditionalFormatting>
  <conditionalFormatting sqref="Q7:Q40">
    <cfRule type="expression" dxfId="16" priority="32" stopIfTrue="1">
      <formula>A7=1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2021-11-22T13:30:01Z</dcterms:created>
  <dcterms:modified xsi:type="dcterms:W3CDTF">2021-11-22T13:33:30Z</dcterms:modified>
</cp:coreProperties>
</file>