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13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</calcChain>
</file>

<file path=xl/sharedStrings.xml><?xml version="1.0" encoding="utf-8"?>
<sst xmlns="http://schemas.openxmlformats.org/spreadsheetml/2006/main" count="156" uniqueCount="100">
  <si>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</si>
  <si>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</si>
  <si>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</si>
  <si>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</si>
  <si>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</si>
  <si>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</si>
  <si>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</si>
  <si>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</si>
  <si>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</si>
  <si>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</si>
  <si>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</si>
  <si>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</si>
  <si>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</si>
  <si>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</si>
  <si>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</si>
  <si>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</si>
  <si>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</si>
  <si>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31.12.2021</t>
  </si>
  <si>
    <t>Станом на  20.01.2022</t>
  </si>
  <si>
    <t>Бюджет Первозванiвської сiльської територiальної громади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</si>
  <si>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</si>
  <si>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</si>
  <si>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</si>
  <si>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0112144</t>
  </si>
  <si>
    <t>Централізовані заходи з лікування хворих на цукровий та нецукровий діабет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</si>
  <si>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</si>
  <si>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</si>
  <si>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</si>
  <si>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</si>
  <si>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</si>
  <si>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</si>
  <si>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0113191</t>
  </si>
  <si>
    <t>Інші видатки на соціальний захист ветеранів війни та праці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</si>
  <si>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</si>
  <si>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</si>
  <si>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</si>
  <si>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</si>
  <si>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</si>
  <si>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</si>
  <si>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</si>
  <si>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</si>
  <si>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</si>
  <si>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</si>
  <si>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</si>
  <si>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</si>
  <si>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0117693</t>
  </si>
  <si>
    <t>Інші заходи, пов`язані з економічною діяльністю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</si>
  <si>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</si>
  <si>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</si>
  <si>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</si>
  <si>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</si>
  <si>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</si>
  <si>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</si>
  <si>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0611031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</si>
  <si>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</si>
  <si>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</si>
  <si>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</si>
  <si>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0611142</t>
  </si>
  <si>
    <t>Інші програми та заходи у сфері освіти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</si>
  <si>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</si>
  <si>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</si>
  <si>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</si>
  <si>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</si>
  <si>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</si>
  <si>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</si>
  <si>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</si>
  <si>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</si>
  <si>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0614030</t>
  </si>
  <si>
    <t>Забезпечення діяльності бібліотек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</si>
  <si>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</si>
  <si>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</si>
  <si>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</si>
  <si>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</si>
  <si>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3710160</t>
  </si>
  <si>
    <t>3718710</t>
  </si>
  <si>
    <t>Резервний фонд місцевого бюджету</t>
  </si>
  <si>
    <t>3719110</t>
  </si>
  <si>
    <t>Реверсна дотація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</si>
  <si>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</si>
  <si>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</si>
  <si>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</si>
  <si>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</si>
  <si>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</si>
  <si>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</si>
  <si>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Спеціальний фонд (разом)</t>
  </si>
  <si>
    <t>0116017</t>
  </si>
  <si>
    <t>Інша діяльність, пов`язана з експлуатацією об`єктів житлово-комунального господарства</t>
  </si>
  <si>
    <t>0117330</t>
  </si>
  <si>
    <t>Будівництво-1 інших об`єктів комунальної власності</t>
  </si>
  <si>
    <t>0117350</t>
  </si>
  <si>
    <t>Розроблення схем планування та забудови територій (містобудівної документації)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</si>
  <si>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</si>
  <si>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</si>
  <si>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</si>
  <si>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</si>
  <si>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0118340</t>
  </si>
  <si>
    <t>Природоохоронні заходи за рахунок цільових фондів</t>
  </si>
  <si>
    <t>0617324</t>
  </si>
  <si>
    <t>Будівництво-1 установ та закладів культури</t>
  </si>
  <si>
    <t>0617363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</si>
</sst>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3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0"/>
    <xf numFmtId="0" fontId="11" fillId="0" borderId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0" applyNumberFormat="0" applyFill="0" applyBorder="0" applyAlignment="0" applyProtection="0"/>
    <xf numFmtId="0" fontId="15" fillId="22" borderId="2" applyNumberFormat="0" applyAlignment="0" applyProtection="0"/>
    <xf numFmtId="0" fontId="20" fillId="0" borderId="5" applyNumberFormat="0" applyFill="0" applyAlignment="0" applyProtection="0"/>
    <xf numFmtId="0" fontId="21" fillId="4" borderId="0" applyNumberFormat="0" applyBorder="0" applyAlignment="0" applyProtection="0"/>
    <xf numFmtId="0" fontId="5" fillId="23" borderId="6" applyNumberFormat="0" applyFont="0" applyAlignment="0" applyProtection="0"/>
    <xf numFmtId="0" fontId="1" fillId="23" borderId="6" applyNumberFormat="0" applyFont="0" applyAlignment="0" applyProtection="0"/>
    <xf numFmtId="0" fontId="22" fillId="22" borderId="7" applyNumberFormat="0" applyAlignment="0" applyProtection="0"/>
    <xf numFmtId="0" fontId="23" fillId="24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7" fillId="2" borderId="1" xfId="1" applyNumberFormat="1" applyFont="1" applyFill="1" applyBorder="1" applyAlignment="1">
      <alignment vertical="center"/>
    </xf>
    <xf numFmtId="3" fontId="1" fillId="0" borderId="1" xfId="1" applyNumberFormat="1" applyBorder="1" applyAlignment="1">
      <alignment vertical="center"/>
    </xf>
    <xf numFmtId="164" fontId="27" fillId="2" borderId="1" xfId="1" applyNumberFormat="1" applyFont="1" applyFill="1" applyBorder="1" applyAlignment="1">
      <alignment vertical="center"/>
    </xf>
    <xf numFmtId="0" fontId="7" fillId="0" borderId="0" xfId="62" applyAlignment="1">
      <alignment horizontal="right"/>
    </xf>
    <xf numFmtId="0" fontId="3" fillId="0" borderId="0" xfId="62" applyFont="1" applyAlignment="1">
      <alignment horizontal="center"/>
    </xf>
    <xf numFmtId="164" fontId="27" fillId="2" borderId="1" xfId="62" applyNumberFormat="1" applyFont="1" applyFill="1" applyBorder="1" applyAlignment="1">
      <alignment vertical="center"/>
    </xf>
    <xf numFmtId="4" fontId="27" fillId="2" borderId="1" xfId="62" applyNumberFormat="1" applyFont="1" applyFill="1" applyBorder="1" applyAlignment="1">
      <alignment vertical="center"/>
    </xf>
    <xf numFmtId="3" fontId="7" fillId="0" borderId="1" xfId="62" applyNumberFormat="1" applyBorder="1" applyAlignment="1">
      <alignment vertical="center"/>
    </xf>
    <xf numFmtId="4" fontId="7" fillId="0" borderId="1" xfId="62" applyNumberFormat="1" applyBorder="1" applyAlignment="1">
      <alignment vertical="center"/>
    </xf>
    <xf numFmtId="0" fontId="7" fillId="0" borderId="1" xfId="62" applyBorder="1" applyAlignment="1">
      <alignment vertical="center" wrapText="1"/>
    </xf>
    <xf numFmtId="0" fontId="7" fillId="0" borderId="1" xfId="62" applyBorder="1" applyAlignment="1">
      <alignment horizontal="center" vertical="center"/>
    </xf>
    <xf numFmtId="0" fontId="4" fillId="0" borderId="1" xfId="62" applyFont="1" applyBorder="1" applyAlignment="1">
      <alignment horizontal="center" vertical="center" wrapText="1"/>
    </xf>
    <xf numFmtId="0" fontId="3" fillId="0" borderId="1" xfId="62" applyFont="1" applyBorder="1" applyAlignment="1">
      <alignment horizontal="center" vertical="center" wrapText="1"/>
    </xf>
    <xf numFmtId="0" fontId="2" fillId="0" borderId="0" xfId="62" applyFont="1" applyAlignment="1">
      <alignment horizontal="center"/>
    </xf>
    <xf numFmtId="0" fontId="7" fillId="0" borderId="0" xfId="62"/>
    <xf numFmtId="0" fontId="7" fillId="0" borderId="0" xfId="62" applyAlignment="1">
      <alignment wrapText="1"/>
    </xf>
    <xf numFmtId="0" fontId="7" fillId="0" borderId="0" xfId="62" applyAlignment="1">
      <alignment horizontal="center"/>
    </xf>
  </cellXfs>
  <cellStyles count="63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вичайний 2" xfId="47"/>
    <cellStyle name="Звичайний 3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" xfId="0" builtinId="0"/>
    <cellStyle name="Обычный 2" xfId="1"/>
    <cellStyle name="Обычный 2_analiz_vd0" xfId="62"/>
    <cellStyle name="Підсумок" xfId="53"/>
    <cellStyle name="Поганий" xfId="54"/>
    <cellStyle name="Примечание 2" xfId="55"/>
    <cellStyle name="Примітка" xfId="56"/>
    <cellStyle name="Результат" xfId="57"/>
    <cellStyle name="Середній" xfId="58"/>
    <cellStyle name="Стиль 1" xfId="59"/>
    <cellStyle name="Текст попередження" xfId="60"/>
    <cellStyle name="Текст пояснення" xfId="61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topLeftCell="B1" workbookViewId="0">
      <selection activeCell="T64" sqref="T64"/>
    </sheetView>
  </sheetViews>
  <sheetFormatPr defaultRowHeight="12.75" x14ac:dyDescent="0.2"/>
  <cols>
    <col min="1" max="1" width="0" style="1" hidden="1" customWidth="1"/>
    <col min="2" max="2" width="12.7109375" style="10" customWidth="1"/>
    <col min="3" max="3" width="50.7109375" style="9" customWidth="1"/>
    <col min="4" max="4" width="15.7109375" style="1" hidden="1" customWidth="1"/>
    <col min="5" max="5" width="15.7109375" style="1" customWidth="1"/>
    <col min="6" max="8" width="15.7109375" style="1" hidden="1" customWidth="1"/>
    <col min="9" max="9" width="15.7109375" style="1" customWidth="1"/>
    <col min="10" max="13" width="15.7109375" style="1" hidden="1" customWidth="1"/>
    <col min="14" max="14" width="15.7109375" style="1" customWidth="1"/>
    <col min="15" max="17" width="15.7109375" style="1" hidden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0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0" t="s">
        <v>18</v>
      </c>
      <c r="M4" s="4"/>
      <c r="Q4" s="4" t="s">
        <v>16</v>
      </c>
    </row>
    <row r="5" spans="1:18" s="6" customFormat="1" ht="63.75" x14ac:dyDescent="0.2">
      <c r="A5" s="11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2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ht="51" x14ac:dyDescent="0.2">
      <c r="A7" s="13">
        <v>0</v>
      </c>
      <c r="B7" s="14" t="s">
        <v>21</v>
      </c>
      <c r="C7" s="15" t="s">
        <v>22</v>
      </c>
      <c r="D7" s="16">
        <v>15218300</v>
      </c>
      <c r="E7" s="18">
        <v>13548150</v>
      </c>
      <c r="F7" s="18">
        <v>13548150</v>
      </c>
      <c r="G7" s="18">
        <v>13217929.649999999</v>
      </c>
      <c r="H7" s="18">
        <v>0</v>
      </c>
      <c r="I7" s="18">
        <v>13217929.649999999</v>
      </c>
      <c r="J7" s="16">
        <v>0</v>
      </c>
      <c r="K7" s="16">
        <v>0</v>
      </c>
      <c r="L7" s="17">
        <f t="shared" ref="L7:L39" si="0">F7-G7</f>
        <v>330220.35000000149</v>
      </c>
      <c r="M7" s="17">
        <f t="shared" ref="M7:M39" si="1">E7-G7</f>
        <v>330220.35000000149</v>
      </c>
      <c r="N7" s="19">
        <f t="shared" ref="N7:N39" si="2">IF(F7=0,0,(G7/F7)*100)</f>
        <v>97.56261666722024</v>
      </c>
      <c r="O7" s="17">
        <f t="shared" ref="O7:O39" si="3">E7-I7</f>
        <v>330220.35000000149</v>
      </c>
      <c r="P7" s="17">
        <f t="shared" ref="P7:P39" si="4">F7-I7</f>
        <v>330220.35000000149</v>
      </c>
      <c r="Q7" s="17">
        <f t="shared" ref="Q7:Q39" si="5">IF(F7=0,0,(I7/F7)*100)</f>
        <v>97.56261666722024</v>
      </c>
      <c r="R7" s="8"/>
    </row>
    <row r="8" spans="1:18" ht="25.5" x14ac:dyDescent="0.2">
      <c r="A8" s="13">
        <v>0</v>
      </c>
      <c r="B8" s="14" t="s">
        <v>23</v>
      </c>
      <c r="C8" s="15" t="s">
        <v>24</v>
      </c>
      <c r="D8" s="16">
        <v>327100</v>
      </c>
      <c r="E8" s="18">
        <v>490042</v>
      </c>
      <c r="F8" s="18">
        <v>490042</v>
      </c>
      <c r="G8" s="18">
        <v>490041.41</v>
      </c>
      <c r="H8" s="18">
        <v>0</v>
      </c>
      <c r="I8" s="18">
        <v>490041.41</v>
      </c>
      <c r="J8" s="16">
        <v>0</v>
      </c>
      <c r="K8" s="16">
        <v>0</v>
      </c>
      <c r="L8" s="17">
        <f t="shared" si="0"/>
        <v>0.59000000002561137</v>
      </c>
      <c r="M8" s="17">
        <f t="shared" si="1"/>
        <v>0.59000000002561137</v>
      </c>
      <c r="N8" s="19">
        <f t="shared" si="2"/>
        <v>99.999879602156554</v>
      </c>
      <c r="O8" s="17">
        <f t="shared" si="3"/>
        <v>0.59000000002561137</v>
      </c>
      <c r="P8" s="17">
        <f t="shared" si="4"/>
        <v>0.59000000002561137</v>
      </c>
      <c r="Q8" s="17">
        <f t="shared" si="5"/>
        <v>99.999879602156554</v>
      </c>
      <c r="R8" s="8"/>
    </row>
    <row r="9" spans="1:18" ht="25.5" x14ac:dyDescent="0.2">
      <c r="A9" s="13">
        <v>0</v>
      </c>
      <c r="B9" s="14" t="s">
        <v>25</v>
      </c>
      <c r="C9" s="15" t="s">
        <v>26</v>
      </c>
      <c r="D9" s="16">
        <v>0</v>
      </c>
      <c r="E9" s="18">
        <v>3000</v>
      </c>
      <c r="F9" s="18">
        <v>3000</v>
      </c>
      <c r="G9" s="18">
        <v>1386.77</v>
      </c>
      <c r="H9" s="18">
        <v>0</v>
      </c>
      <c r="I9" s="18">
        <v>1386.77</v>
      </c>
      <c r="J9" s="16">
        <v>0</v>
      </c>
      <c r="K9" s="16">
        <v>0</v>
      </c>
      <c r="L9" s="17">
        <f t="shared" si="0"/>
        <v>1613.23</v>
      </c>
      <c r="M9" s="17">
        <f t="shared" si="1"/>
        <v>1613.23</v>
      </c>
      <c r="N9" s="19">
        <f t="shared" si="2"/>
        <v>46.225666666666662</v>
      </c>
      <c r="O9" s="17">
        <f t="shared" si="3"/>
        <v>1613.23</v>
      </c>
      <c r="P9" s="17">
        <f t="shared" si="4"/>
        <v>1613.23</v>
      </c>
      <c r="Q9" s="17">
        <f t="shared" si="5"/>
        <v>46.225666666666662</v>
      </c>
      <c r="R9" s="8"/>
    </row>
    <row r="10" spans="1:18" ht="38.25" x14ac:dyDescent="0.2">
      <c r="A10" s="13">
        <v>0</v>
      </c>
      <c r="B10" s="14" t="s">
        <v>27</v>
      </c>
      <c r="C10" s="15" t="s">
        <v>28</v>
      </c>
      <c r="D10" s="16">
        <v>150000</v>
      </c>
      <c r="E10" s="18">
        <v>35600</v>
      </c>
      <c r="F10" s="18">
        <v>35600</v>
      </c>
      <c r="G10" s="18">
        <v>23253.53</v>
      </c>
      <c r="H10" s="18">
        <v>0</v>
      </c>
      <c r="I10" s="18">
        <v>23253.53</v>
      </c>
      <c r="J10" s="16">
        <v>0</v>
      </c>
      <c r="K10" s="16">
        <v>0</v>
      </c>
      <c r="L10" s="17">
        <f t="shared" si="0"/>
        <v>12346.470000000001</v>
      </c>
      <c r="M10" s="17">
        <f t="shared" si="1"/>
        <v>12346.470000000001</v>
      </c>
      <c r="N10" s="19">
        <f t="shared" si="2"/>
        <v>65.318904494382025</v>
      </c>
      <c r="O10" s="17">
        <f t="shared" si="3"/>
        <v>12346.470000000001</v>
      </c>
      <c r="P10" s="17">
        <f t="shared" si="4"/>
        <v>12346.470000000001</v>
      </c>
      <c r="Q10" s="17">
        <f t="shared" si="5"/>
        <v>65.318904494382025</v>
      </c>
      <c r="R10" s="8"/>
    </row>
    <row r="11" spans="1:18" ht="51" x14ac:dyDescent="0.2">
      <c r="A11" s="13">
        <v>0</v>
      </c>
      <c r="B11" s="14" t="s">
        <v>29</v>
      </c>
      <c r="C11" s="15" t="s">
        <v>30</v>
      </c>
      <c r="D11" s="16">
        <v>2477800</v>
      </c>
      <c r="E11" s="18">
        <v>2307600</v>
      </c>
      <c r="F11" s="18">
        <v>2307600</v>
      </c>
      <c r="G11" s="18">
        <v>2264173.3200000003</v>
      </c>
      <c r="H11" s="18">
        <v>0</v>
      </c>
      <c r="I11" s="18">
        <v>2264173.3200000003</v>
      </c>
      <c r="J11" s="16">
        <v>0</v>
      </c>
      <c r="K11" s="16">
        <v>0</v>
      </c>
      <c r="L11" s="17">
        <f t="shared" si="0"/>
        <v>43426.679999999702</v>
      </c>
      <c r="M11" s="17">
        <f t="shared" si="1"/>
        <v>43426.679999999702</v>
      </c>
      <c r="N11" s="19">
        <f t="shared" si="2"/>
        <v>98.118101924076967</v>
      </c>
      <c r="O11" s="17">
        <f t="shared" si="3"/>
        <v>43426.679999999702</v>
      </c>
      <c r="P11" s="17">
        <f t="shared" si="4"/>
        <v>43426.679999999702</v>
      </c>
      <c r="Q11" s="17">
        <f t="shared" si="5"/>
        <v>98.118101924076967</v>
      </c>
      <c r="R11" s="8"/>
    </row>
    <row r="12" spans="1:18" ht="25.5" x14ac:dyDescent="0.2">
      <c r="A12" s="13">
        <v>0</v>
      </c>
      <c r="B12" s="14" t="s">
        <v>31</v>
      </c>
      <c r="C12" s="15" t="s">
        <v>32</v>
      </c>
      <c r="D12" s="16">
        <v>125400</v>
      </c>
      <c r="E12" s="18">
        <v>125400</v>
      </c>
      <c r="F12" s="18">
        <v>125400</v>
      </c>
      <c r="G12" s="18">
        <v>97355</v>
      </c>
      <c r="H12" s="18">
        <v>0</v>
      </c>
      <c r="I12" s="18">
        <v>97355</v>
      </c>
      <c r="J12" s="16">
        <v>0</v>
      </c>
      <c r="K12" s="16">
        <v>0</v>
      </c>
      <c r="L12" s="17">
        <f t="shared" si="0"/>
        <v>28045</v>
      </c>
      <c r="M12" s="17">
        <f t="shared" si="1"/>
        <v>28045</v>
      </c>
      <c r="N12" s="19">
        <f t="shared" si="2"/>
        <v>77.635566188197771</v>
      </c>
      <c r="O12" s="17">
        <f t="shared" si="3"/>
        <v>28045</v>
      </c>
      <c r="P12" s="17">
        <f t="shared" si="4"/>
        <v>28045</v>
      </c>
      <c r="Q12" s="17">
        <f t="shared" si="5"/>
        <v>77.635566188197771</v>
      </c>
      <c r="R12" s="8"/>
    </row>
    <row r="13" spans="1:18" ht="25.5" x14ac:dyDescent="0.2">
      <c r="A13" s="13">
        <v>0</v>
      </c>
      <c r="B13" s="14" t="s">
        <v>33</v>
      </c>
      <c r="C13" s="15" t="s">
        <v>34</v>
      </c>
      <c r="D13" s="16">
        <v>1474100</v>
      </c>
      <c r="E13" s="18">
        <v>1409000</v>
      </c>
      <c r="F13" s="18">
        <v>1409000</v>
      </c>
      <c r="G13" s="18">
        <v>1402127.55</v>
      </c>
      <c r="H13" s="18">
        <v>0</v>
      </c>
      <c r="I13" s="18">
        <v>1402127.55</v>
      </c>
      <c r="J13" s="16">
        <v>0</v>
      </c>
      <c r="K13" s="16">
        <v>0</v>
      </c>
      <c r="L13" s="17">
        <f t="shared" si="0"/>
        <v>6872.4499999999534</v>
      </c>
      <c r="M13" s="17">
        <f t="shared" si="1"/>
        <v>6872.4499999999534</v>
      </c>
      <c r="N13" s="19">
        <f t="shared" si="2"/>
        <v>99.512246273953167</v>
      </c>
      <c r="O13" s="17">
        <f t="shared" si="3"/>
        <v>6872.4499999999534</v>
      </c>
      <c r="P13" s="17">
        <f t="shared" si="4"/>
        <v>6872.4499999999534</v>
      </c>
      <c r="Q13" s="17">
        <f t="shared" si="5"/>
        <v>99.512246273953167</v>
      </c>
      <c r="R13" s="8"/>
    </row>
    <row r="14" spans="1:18" ht="25.5" x14ac:dyDescent="0.2">
      <c r="A14" s="13">
        <v>0</v>
      </c>
      <c r="B14" s="14" t="s">
        <v>35</v>
      </c>
      <c r="C14" s="15" t="s">
        <v>36</v>
      </c>
      <c r="D14" s="16">
        <v>1114000</v>
      </c>
      <c r="E14" s="18">
        <v>914000</v>
      </c>
      <c r="F14" s="18">
        <v>914000</v>
      </c>
      <c r="G14" s="18">
        <v>905631.65</v>
      </c>
      <c r="H14" s="18">
        <v>0</v>
      </c>
      <c r="I14" s="18">
        <v>905631.65</v>
      </c>
      <c r="J14" s="16">
        <v>0</v>
      </c>
      <c r="K14" s="16">
        <v>0</v>
      </c>
      <c r="L14" s="17">
        <f t="shared" si="0"/>
        <v>8368.3499999999767</v>
      </c>
      <c r="M14" s="17">
        <f t="shared" si="1"/>
        <v>8368.3499999999767</v>
      </c>
      <c r="N14" s="19">
        <f t="shared" si="2"/>
        <v>99.084425601750553</v>
      </c>
      <c r="O14" s="17">
        <f t="shared" si="3"/>
        <v>8368.3499999999767</v>
      </c>
      <c r="P14" s="17">
        <f t="shared" si="4"/>
        <v>8368.3499999999767</v>
      </c>
      <c r="Q14" s="17">
        <f t="shared" si="5"/>
        <v>99.084425601750553</v>
      </c>
      <c r="R14" s="8"/>
    </row>
    <row r="15" spans="1:18" x14ac:dyDescent="0.2">
      <c r="A15" s="13">
        <v>0</v>
      </c>
      <c r="B15" s="14" t="s">
        <v>37</v>
      </c>
      <c r="C15" s="15" t="s">
        <v>38</v>
      </c>
      <c r="D15" s="16">
        <v>957600</v>
      </c>
      <c r="E15" s="18">
        <v>1698600</v>
      </c>
      <c r="F15" s="18">
        <v>1698600</v>
      </c>
      <c r="G15" s="18">
        <v>1504839.65</v>
      </c>
      <c r="H15" s="18">
        <v>0</v>
      </c>
      <c r="I15" s="18">
        <v>1504839.65</v>
      </c>
      <c r="J15" s="16">
        <v>0</v>
      </c>
      <c r="K15" s="16">
        <v>0</v>
      </c>
      <c r="L15" s="17">
        <f t="shared" si="0"/>
        <v>193760.35000000009</v>
      </c>
      <c r="M15" s="17">
        <f t="shared" si="1"/>
        <v>193760.35000000009</v>
      </c>
      <c r="N15" s="19">
        <f t="shared" si="2"/>
        <v>88.592938302131159</v>
      </c>
      <c r="O15" s="17">
        <f t="shared" si="3"/>
        <v>193760.35000000009</v>
      </c>
      <c r="P15" s="17">
        <f t="shared" si="4"/>
        <v>193760.35000000009</v>
      </c>
      <c r="Q15" s="17">
        <f t="shared" si="5"/>
        <v>88.592938302131159</v>
      </c>
      <c r="R15" s="8"/>
    </row>
    <row r="16" spans="1:18" x14ac:dyDescent="0.2">
      <c r="A16" s="13">
        <v>0</v>
      </c>
      <c r="B16" s="14" t="s">
        <v>39</v>
      </c>
      <c r="C16" s="15" t="s">
        <v>40</v>
      </c>
      <c r="D16" s="16">
        <v>432800</v>
      </c>
      <c r="E16" s="18">
        <v>174100</v>
      </c>
      <c r="F16" s="18">
        <v>174100</v>
      </c>
      <c r="G16" s="18">
        <v>165665.76</v>
      </c>
      <c r="H16" s="18">
        <v>0</v>
      </c>
      <c r="I16" s="18">
        <v>165665.76</v>
      </c>
      <c r="J16" s="16">
        <v>0</v>
      </c>
      <c r="K16" s="16">
        <v>0</v>
      </c>
      <c r="L16" s="17">
        <f t="shared" si="0"/>
        <v>8434.2399999999907</v>
      </c>
      <c r="M16" s="17">
        <f t="shared" si="1"/>
        <v>8434.2399999999907</v>
      </c>
      <c r="N16" s="19">
        <f t="shared" si="2"/>
        <v>95.155519816197597</v>
      </c>
      <c r="O16" s="17">
        <f t="shared" si="3"/>
        <v>8434.2399999999907</v>
      </c>
      <c r="P16" s="17">
        <f t="shared" si="4"/>
        <v>8434.2399999999907</v>
      </c>
      <c r="Q16" s="17">
        <f t="shared" si="5"/>
        <v>95.155519816197597</v>
      </c>
      <c r="R16" s="8"/>
    </row>
    <row r="17" spans="1:18" ht="38.25" x14ac:dyDescent="0.2">
      <c r="A17" s="13">
        <v>0</v>
      </c>
      <c r="B17" s="14" t="s">
        <v>41</v>
      </c>
      <c r="C17" s="15" t="s">
        <v>42</v>
      </c>
      <c r="D17" s="16">
        <v>4780000</v>
      </c>
      <c r="E17" s="18">
        <v>1356150</v>
      </c>
      <c r="F17" s="18">
        <v>1356150</v>
      </c>
      <c r="G17" s="18">
        <v>1274065.4700000002</v>
      </c>
      <c r="H17" s="18">
        <v>0</v>
      </c>
      <c r="I17" s="18">
        <v>1274065.4700000002</v>
      </c>
      <c r="J17" s="16">
        <v>0</v>
      </c>
      <c r="K17" s="16">
        <v>0</v>
      </c>
      <c r="L17" s="17">
        <f t="shared" si="0"/>
        <v>82084.529999999795</v>
      </c>
      <c r="M17" s="17">
        <f t="shared" si="1"/>
        <v>82084.529999999795</v>
      </c>
      <c r="N17" s="19">
        <f t="shared" si="2"/>
        <v>93.9472381373742</v>
      </c>
      <c r="O17" s="17">
        <f t="shared" si="3"/>
        <v>82084.529999999795</v>
      </c>
      <c r="P17" s="17">
        <f t="shared" si="4"/>
        <v>82084.529999999795</v>
      </c>
      <c r="Q17" s="17">
        <f t="shared" si="5"/>
        <v>93.9472381373742</v>
      </c>
      <c r="R17" s="8"/>
    </row>
    <row r="18" spans="1:18" ht="38.25" x14ac:dyDescent="0.2">
      <c r="A18" s="13">
        <v>0</v>
      </c>
      <c r="B18" s="14" t="s">
        <v>43</v>
      </c>
      <c r="C18" s="15" t="s">
        <v>44</v>
      </c>
      <c r="D18" s="16">
        <v>0</v>
      </c>
      <c r="E18" s="18">
        <v>362001</v>
      </c>
      <c r="F18" s="18">
        <v>362001</v>
      </c>
      <c r="G18" s="18">
        <v>14999</v>
      </c>
      <c r="H18" s="18">
        <v>0</v>
      </c>
      <c r="I18" s="18">
        <v>14999</v>
      </c>
      <c r="J18" s="16">
        <v>0</v>
      </c>
      <c r="K18" s="16">
        <v>0</v>
      </c>
      <c r="L18" s="17">
        <f t="shared" si="0"/>
        <v>347002</v>
      </c>
      <c r="M18" s="17">
        <f t="shared" si="1"/>
        <v>347002</v>
      </c>
      <c r="N18" s="19">
        <f t="shared" si="2"/>
        <v>4.143358720003536</v>
      </c>
      <c r="O18" s="17">
        <f t="shared" si="3"/>
        <v>347002</v>
      </c>
      <c r="P18" s="17">
        <f t="shared" si="4"/>
        <v>347002</v>
      </c>
      <c r="Q18" s="17">
        <f t="shared" si="5"/>
        <v>4.143358720003536</v>
      </c>
      <c r="R18" s="8"/>
    </row>
    <row r="19" spans="1:18" x14ac:dyDescent="0.2">
      <c r="A19" s="13">
        <v>0</v>
      </c>
      <c r="B19" s="14" t="s">
        <v>45</v>
      </c>
      <c r="C19" s="15" t="s">
        <v>46</v>
      </c>
      <c r="D19" s="16">
        <v>2118000</v>
      </c>
      <c r="E19" s="18">
        <v>4853100</v>
      </c>
      <c r="F19" s="18">
        <v>4853100</v>
      </c>
      <c r="G19" s="18">
        <v>4730908.3099999996</v>
      </c>
      <c r="H19" s="18">
        <v>0</v>
      </c>
      <c r="I19" s="18">
        <v>4730908.3099999996</v>
      </c>
      <c r="J19" s="16">
        <v>0</v>
      </c>
      <c r="K19" s="16">
        <v>0</v>
      </c>
      <c r="L19" s="17">
        <f t="shared" si="0"/>
        <v>122191.69000000041</v>
      </c>
      <c r="M19" s="17">
        <f t="shared" si="1"/>
        <v>122191.69000000041</v>
      </c>
      <c r="N19" s="19">
        <f t="shared" si="2"/>
        <v>97.482193031258362</v>
      </c>
      <c r="O19" s="17">
        <f t="shared" si="3"/>
        <v>122191.69000000041</v>
      </c>
      <c r="P19" s="17">
        <f t="shared" si="4"/>
        <v>122191.69000000041</v>
      </c>
      <c r="Q19" s="17">
        <f t="shared" si="5"/>
        <v>97.482193031258362</v>
      </c>
      <c r="R19" s="8"/>
    </row>
    <row r="20" spans="1:18" ht="25.5" x14ac:dyDescent="0.2">
      <c r="A20" s="13">
        <v>0</v>
      </c>
      <c r="B20" s="14" t="s">
        <v>47</v>
      </c>
      <c r="C20" s="15" t="s">
        <v>48</v>
      </c>
      <c r="D20" s="16">
        <v>2991100</v>
      </c>
      <c r="E20" s="18">
        <v>2931100</v>
      </c>
      <c r="F20" s="18">
        <v>2931100</v>
      </c>
      <c r="G20" s="18">
        <v>2930489.82</v>
      </c>
      <c r="H20" s="18">
        <v>0</v>
      </c>
      <c r="I20" s="18">
        <v>2930489.82</v>
      </c>
      <c r="J20" s="16">
        <v>0</v>
      </c>
      <c r="K20" s="16">
        <v>0</v>
      </c>
      <c r="L20" s="17">
        <f t="shared" si="0"/>
        <v>610.18000000016764</v>
      </c>
      <c r="M20" s="17">
        <f t="shared" si="1"/>
        <v>610.18000000016764</v>
      </c>
      <c r="N20" s="19">
        <f t="shared" si="2"/>
        <v>99.97918255944866</v>
      </c>
      <c r="O20" s="17">
        <f t="shared" si="3"/>
        <v>610.18000000016764</v>
      </c>
      <c r="P20" s="17">
        <f t="shared" si="4"/>
        <v>610.18000000016764</v>
      </c>
      <c r="Q20" s="17">
        <f t="shared" si="5"/>
        <v>99.97918255944866</v>
      </c>
      <c r="R20" s="8"/>
    </row>
    <row r="21" spans="1:18" x14ac:dyDescent="0.2">
      <c r="A21" s="13">
        <v>0</v>
      </c>
      <c r="B21" s="14" t="s">
        <v>49</v>
      </c>
      <c r="C21" s="15" t="s">
        <v>50</v>
      </c>
      <c r="D21" s="16">
        <v>11931900</v>
      </c>
      <c r="E21" s="18">
        <v>12997450</v>
      </c>
      <c r="F21" s="18">
        <v>12997450</v>
      </c>
      <c r="G21" s="18">
        <v>12593996.290000001</v>
      </c>
      <c r="H21" s="18">
        <v>0</v>
      </c>
      <c r="I21" s="18">
        <v>12593996.290000001</v>
      </c>
      <c r="J21" s="16">
        <v>0</v>
      </c>
      <c r="K21" s="16">
        <v>0</v>
      </c>
      <c r="L21" s="17">
        <f t="shared" si="0"/>
        <v>403453.70999999903</v>
      </c>
      <c r="M21" s="17">
        <f t="shared" si="1"/>
        <v>403453.70999999903</v>
      </c>
      <c r="N21" s="19">
        <f t="shared" si="2"/>
        <v>96.895901042127491</v>
      </c>
      <c r="O21" s="17">
        <f t="shared" si="3"/>
        <v>403453.70999999903</v>
      </c>
      <c r="P21" s="17">
        <f t="shared" si="4"/>
        <v>403453.70999999903</v>
      </c>
      <c r="Q21" s="17">
        <f t="shared" si="5"/>
        <v>96.895901042127491</v>
      </c>
      <c r="R21" s="8"/>
    </row>
    <row r="22" spans="1:18" ht="25.5" x14ac:dyDescent="0.2">
      <c r="A22" s="13">
        <v>0</v>
      </c>
      <c r="B22" s="14" t="s">
        <v>51</v>
      </c>
      <c r="C22" s="15" t="s">
        <v>52</v>
      </c>
      <c r="D22" s="16">
        <v>18471180</v>
      </c>
      <c r="E22" s="18">
        <v>19234986</v>
      </c>
      <c r="F22" s="18">
        <v>19234986</v>
      </c>
      <c r="G22" s="18">
        <v>17845464.09</v>
      </c>
      <c r="H22" s="18">
        <v>0</v>
      </c>
      <c r="I22" s="18">
        <v>17845464.09</v>
      </c>
      <c r="J22" s="16">
        <v>0</v>
      </c>
      <c r="K22" s="16">
        <v>0</v>
      </c>
      <c r="L22" s="17">
        <f t="shared" si="0"/>
        <v>1389521.9100000001</v>
      </c>
      <c r="M22" s="17">
        <f t="shared" si="1"/>
        <v>1389521.9100000001</v>
      </c>
      <c r="N22" s="19">
        <f t="shared" si="2"/>
        <v>92.776070073562835</v>
      </c>
      <c r="O22" s="17">
        <f t="shared" si="3"/>
        <v>1389521.9100000001</v>
      </c>
      <c r="P22" s="17">
        <f t="shared" si="4"/>
        <v>1389521.9100000001</v>
      </c>
      <c r="Q22" s="17">
        <f t="shared" si="5"/>
        <v>92.776070073562835</v>
      </c>
      <c r="R22" s="8"/>
    </row>
    <row r="23" spans="1:18" ht="25.5" x14ac:dyDescent="0.2">
      <c r="A23" s="13">
        <v>0</v>
      </c>
      <c r="B23" s="14" t="s">
        <v>53</v>
      </c>
      <c r="C23" s="15" t="s">
        <v>52</v>
      </c>
      <c r="D23" s="16">
        <v>27237400</v>
      </c>
      <c r="E23" s="18">
        <v>27237400</v>
      </c>
      <c r="F23" s="18">
        <v>27237400</v>
      </c>
      <c r="G23" s="18">
        <v>26844790.879999999</v>
      </c>
      <c r="H23" s="18">
        <v>0</v>
      </c>
      <c r="I23" s="18">
        <v>26844790.879999999</v>
      </c>
      <c r="J23" s="16">
        <v>0</v>
      </c>
      <c r="K23" s="16">
        <v>0</v>
      </c>
      <c r="L23" s="17">
        <f t="shared" si="0"/>
        <v>392609.12000000104</v>
      </c>
      <c r="M23" s="17">
        <f t="shared" si="1"/>
        <v>392609.12000000104</v>
      </c>
      <c r="N23" s="19">
        <f t="shared" si="2"/>
        <v>98.558566089274308</v>
      </c>
      <c r="O23" s="17">
        <f t="shared" si="3"/>
        <v>392609.12000000104</v>
      </c>
      <c r="P23" s="17">
        <f t="shared" si="4"/>
        <v>392609.12000000104</v>
      </c>
      <c r="Q23" s="17">
        <f t="shared" si="5"/>
        <v>98.558566089274308</v>
      </c>
      <c r="R23" s="8"/>
    </row>
    <row r="24" spans="1:18" ht="25.5" x14ac:dyDescent="0.2">
      <c r="A24" s="13">
        <v>0</v>
      </c>
      <c r="B24" s="14" t="s">
        <v>54</v>
      </c>
      <c r="C24" s="15" t="s">
        <v>52</v>
      </c>
      <c r="D24" s="16">
        <v>0</v>
      </c>
      <c r="E24" s="18">
        <v>585843.43999999994</v>
      </c>
      <c r="F24" s="18">
        <v>585843.43999999994</v>
      </c>
      <c r="G24" s="18">
        <v>585843.43999999994</v>
      </c>
      <c r="H24" s="18">
        <v>0</v>
      </c>
      <c r="I24" s="18">
        <v>585843.43999999994</v>
      </c>
      <c r="J24" s="16">
        <v>0</v>
      </c>
      <c r="K24" s="16">
        <v>0</v>
      </c>
      <c r="L24" s="17">
        <f t="shared" si="0"/>
        <v>0</v>
      </c>
      <c r="M24" s="17">
        <f t="shared" si="1"/>
        <v>0</v>
      </c>
      <c r="N24" s="19">
        <f t="shared" si="2"/>
        <v>100</v>
      </c>
      <c r="O24" s="17">
        <f t="shared" si="3"/>
        <v>0</v>
      </c>
      <c r="P24" s="17">
        <f t="shared" si="4"/>
        <v>0</v>
      </c>
      <c r="Q24" s="17">
        <f t="shared" si="5"/>
        <v>100</v>
      </c>
      <c r="R24" s="8"/>
    </row>
    <row r="25" spans="1:18" ht="25.5" x14ac:dyDescent="0.2">
      <c r="A25" s="13">
        <v>0</v>
      </c>
      <c r="B25" s="14" t="s">
        <v>55</v>
      </c>
      <c r="C25" s="15" t="s">
        <v>56</v>
      </c>
      <c r="D25" s="16">
        <v>1406100</v>
      </c>
      <c r="E25" s="18">
        <v>1017100</v>
      </c>
      <c r="F25" s="18">
        <v>1017100</v>
      </c>
      <c r="G25" s="18">
        <v>987816.98</v>
      </c>
      <c r="H25" s="18">
        <v>0</v>
      </c>
      <c r="I25" s="18">
        <v>987816.98</v>
      </c>
      <c r="J25" s="16">
        <v>0</v>
      </c>
      <c r="K25" s="16">
        <v>0</v>
      </c>
      <c r="L25" s="17">
        <f t="shared" si="0"/>
        <v>29283.020000000019</v>
      </c>
      <c r="M25" s="17">
        <f t="shared" si="1"/>
        <v>29283.020000000019</v>
      </c>
      <c r="N25" s="19">
        <f t="shared" si="2"/>
        <v>97.120930095369189</v>
      </c>
      <c r="O25" s="17">
        <f t="shared" si="3"/>
        <v>29283.020000000019</v>
      </c>
      <c r="P25" s="17">
        <f t="shared" si="4"/>
        <v>29283.020000000019</v>
      </c>
      <c r="Q25" s="17">
        <f t="shared" si="5"/>
        <v>97.120930095369189</v>
      </c>
      <c r="R25" s="8"/>
    </row>
    <row r="26" spans="1:18" x14ac:dyDescent="0.2">
      <c r="A26" s="13">
        <v>0</v>
      </c>
      <c r="B26" s="14" t="s">
        <v>57</v>
      </c>
      <c r="C26" s="15" t="s">
        <v>58</v>
      </c>
      <c r="D26" s="16">
        <v>3620</v>
      </c>
      <c r="E26" s="18">
        <v>83820</v>
      </c>
      <c r="F26" s="18">
        <v>83820</v>
      </c>
      <c r="G26" s="18">
        <v>81310</v>
      </c>
      <c r="H26" s="18">
        <v>0</v>
      </c>
      <c r="I26" s="18">
        <v>81310</v>
      </c>
      <c r="J26" s="16">
        <v>0</v>
      </c>
      <c r="K26" s="16">
        <v>0</v>
      </c>
      <c r="L26" s="17">
        <f t="shared" si="0"/>
        <v>2510</v>
      </c>
      <c r="M26" s="17">
        <f t="shared" si="1"/>
        <v>2510</v>
      </c>
      <c r="N26" s="19">
        <f t="shared" si="2"/>
        <v>97.00548795036984</v>
      </c>
      <c r="O26" s="17">
        <f t="shared" si="3"/>
        <v>2510</v>
      </c>
      <c r="P26" s="17">
        <f t="shared" si="4"/>
        <v>2510</v>
      </c>
      <c r="Q26" s="17">
        <f t="shared" si="5"/>
        <v>97.00548795036984</v>
      </c>
      <c r="R26" s="8"/>
    </row>
    <row r="27" spans="1:18" ht="51" x14ac:dyDescent="0.2">
      <c r="A27" s="13">
        <v>0</v>
      </c>
      <c r="B27" s="14" t="s">
        <v>59</v>
      </c>
      <c r="C27" s="15" t="s">
        <v>60</v>
      </c>
      <c r="D27" s="16">
        <v>0</v>
      </c>
      <c r="E27" s="18">
        <v>193650</v>
      </c>
      <c r="F27" s="18">
        <v>193650</v>
      </c>
      <c r="G27" s="18">
        <v>193650</v>
      </c>
      <c r="H27" s="18">
        <v>0</v>
      </c>
      <c r="I27" s="18">
        <v>193650</v>
      </c>
      <c r="J27" s="16">
        <v>0</v>
      </c>
      <c r="K27" s="16">
        <v>0</v>
      </c>
      <c r="L27" s="17">
        <f t="shared" si="0"/>
        <v>0</v>
      </c>
      <c r="M27" s="17">
        <f t="shared" si="1"/>
        <v>0</v>
      </c>
      <c r="N27" s="19">
        <f t="shared" si="2"/>
        <v>100</v>
      </c>
      <c r="O27" s="17">
        <f t="shared" si="3"/>
        <v>0</v>
      </c>
      <c r="P27" s="17">
        <f t="shared" si="4"/>
        <v>0</v>
      </c>
      <c r="Q27" s="17">
        <f t="shared" si="5"/>
        <v>100</v>
      </c>
      <c r="R27" s="8"/>
    </row>
    <row r="28" spans="1:18" ht="51" x14ac:dyDescent="0.2">
      <c r="A28" s="13">
        <v>0</v>
      </c>
      <c r="B28" s="14" t="s">
        <v>61</v>
      </c>
      <c r="C28" s="15" t="s">
        <v>62</v>
      </c>
      <c r="D28" s="16">
        <v>0</v>
      </c>
      <c r="E28" s="18">
        <v>157894</v>
      </c>
      <c r="F28" s="18">
        <v>157894</v>
      </c>
      <c r="G28" s="18">
        <v>157893.51</v>
      </c>
      <c r="H28" s="18">
        <v>0</v>
      </c>
      <c r="I28" s="18">
        <v>157893.51</v>
      </c>
      <c r="J28" s="16">
        <v>0</v>
      </c>
      <c r="K28" s="16">
        <v>0</v>
      </c>
      <c r="L28" s="17">
        <f t="shared" si="0"/>
        <v>0.48999999999068677</v>
      </c>
      <c r="M28" s="17">
        <f t="shared" si="1"/>
        <v>0.48999999999068677</v>
      </c>
      <c r="N28" s="19">
        <f t="shared" si="2"/>
        <v>99.99968966521844</v>
      </c>
      <c r="O28" s="17">
        <f t="shared" si="3"/>
        <v>0.48999999999068677</v>
      </c>
      <c r="P28" s="17">
        <f t="shared" si="4"/>
        <v>0.48999999999068677</v>
      </c>
      <c r="Q28" s="17">
        <f t="shared" si="5"/>
        <v>99.99968966521844</v>
      </c>
      <c r="R28" s="8"/>
    </row>
    <row r="29" spans="1:18" ht="38.25" x14ac:dyDescent="0.2">
      <c r="A29" s="13">
        <v>0</v>
      </c>
      <c r="B29" s="14" t="s">
        <v>63</v>
      </c>
      <c r="C29" s="15" t="s">
        <v>64</v>
      </c>
      <c r="D29" s="16">
        <v>94851</v>
      </c>
      <c r="E29" s="18">
        <v>94851</v>
      </c>
      <c r="F29" s="18">
        <v>94851</v>
      </c>
      <c r="G29" s="18">
        <v>93313.84</v>
      </c>
      <c r="H29" s="18">
        <v>0</v>
      </c>
      <c r="I29" s="18">
        <v>93313.84</v>
      </c>
      <c r="J29" s="16">
        <v>0</v>
      </c>
      <c r="K29" s="16">
        <v>0</v>
      </c>
      <c r="L29" s="17">
        <f t="shared" si="0"/>
        <v>1537.1600000000035</v>
      </c>
      <c r="M29" s="17">
        <f t="shared" si="1"/>
        <v>1537.1600000000035</v>
      </c>
      <c r="N29" s="19">
        <f t="shared" si="2"/>
        <v>98.37939505118554</v>
      </c>
      <c r="O29" s="17">
        <f t="shared" si="3"/>
        <v>1537.1600000000035</v>
      </c>
      <c r="P29" s="17">
        <f t="shared" si="4"/>
        <v>1537.1600000000035</v>
      </c>
      <c r="Q29" s="17">
        <f t="shared" si="5"/>
        <v>98.37939505118554</v>
      </c>
      <c r="R29" s="8"/>
    </row>
    <row r="30" spans="1:18" ht="51" x14ac:dyDescent="0.2">
      <c r="A30" s="13">
        <v>0</v>
      </c>
      <c r="B30" s="14" t="s">
        <v>65</v>
      </c>
      <c r="C30" s="15" t="s">
        <v>66</v>
      </c>
      <c r="D30" s="16">
        <v>0</v>
      </c>
      <c r="E30" s="18">
        <v>7038.11</v>
      </c>
      <c r="F30" s="18">
        <v>7038.11</v>
      </c>
      <c r="G30" s="18">
        <v>7038.11</v>
      </c>
      <c r="H30" s="18">
        <v>0</v>
      </c>
      <c r="I30" s="18">
        <v>7038.11</v>
      </c>
      <c r="J30" s="16">
        <v>0</v>
      </c>
      <c r="K30" s="16">
        <v>0</v>
      </c>
      <c r="L30" s="17">
        <f t="shared" si="0"/>
        <v>0</v>
      </c>
      <c r="M30" s="17">
        <f t="shared" si="1"/>
        <v>0</v>
      </c>
      <c r="N30" s="19">
        <f t="shared" si="2"/>
        <v>100</v>
      </c>
      <c r="O30" s="17">
        <f t="shared" si="3"/>
        <v>0</v>
      </c>
      <c r="P30" s="17">
        <f t="shared" si="4"/>
        <v>0</v>
      </c>
      <c r="Q30" s="17">
        <f t="shared" si="5"/>
        <v>100</v>
      </c>
      <c r="R30" s="8"/>
    </row>
    <row r="31" spans="1:18" x14ac:dyDescent="0.2">
      <c r="A31" s="13">
        <v>0</v>
      </c>
      <c r="B31" s="14" t="s">
        <v>67</v>
      </c>
      <c r="C31" s="15" t="s">
        <v>68</v>
      </c>
      <c r="D31" s="16">
        <v>1088500</v>
      </c>
      <c r="E31" s="18">
        <v>1025900</v>
      </c>
      <c r="F31" s="18">
        <v>1025900</v>
      </c>
      <c r="G31" s="18">
        <v>1010172.71</v>
      </c>
      <c r="H31" s="18">
        <v>0</v>
      </c>
      <c r="I31" s="18">
        <v>1010172.71</v>
      </c>
      <c r="J31" s="16">
        <v>0</v>
      </c>
      <c r="K31" s="16">
        <v>0</v>
      </c>
      <c r="L31" s="17">
        <f t="shared" si="0"/>
        <v>15727.290000000037</v>
      </c>
      <c r="M31" s="17">
        <f t="shared" si="1"/>
        <v>15727.290000000037</v>
      </c>
      <c r="N31" s="19">
        <f t="shared" si="2"/>
        <v>98.466976313480842</v>
      </c>
      <c r="O31" s="17">
        <f t="shared" si="3"/>
        <v>15727.290000000037</v>
      </c>
      <c r="P31" s="17">
        <f t="shared" si="4"/>
        <v>15727.290000000037</v>
      </c>
      <c r="Q31" s="17">
        <f t="shared" si="5"/>
        <v>98.466976313480842</v>
      </c>
      <c r="R31" s="8"/>
    </row>
    <row r="32" spans="1:18" ht="25.5" x14ac:dyDescent="0.2">
      <c r="A32" s="13">
        <v>0</v>
      </c>
      <c r="B32" s="14" t="s">
        <v>69</v>
      </c>
      <c r="C32" s="15" t="s">
        <v>70</v>
      </c>
      <c r="D32" s="16">
        <v>3193900</v>
      </c>
      <c r="E32" s="18">
        <v>3151200</v>
      </c>
      <c r="F32" s="18">
        <v>3151200</v>
      </c>
      <c r="G32" s="18">
        <v>3002996.8200000003</v>
      </c>
      <c r="H32" s="18">
        <v>0</v>
      </c>
      <c r="I32" s="18">
        <v>3002996.8200000003</v>
      </c>
      <c r="J32" s="16">
        <v>0</v>
      </c>
      <c r="K32" s="16">
        <v>0</v>
      </c>
      <c r="L32" s="17">
        <f t="shared" si="0"/>
        <v>148203.1799999997</v>
      </c>
      <c r="M32" s="17">
        <f t="shared" si="1"/>
        <v>148203.1799999997</v>
      </c>
      <c r="N32" s="19">
        <f t="shared" si="2"/>
        <v>95.296928789032762</v>
      </c>
      <c r="O32" s="17">
        <f t="shared" si="3"/>
        <v>148203.1799999997</v>
      </c>
      <c r="P32" s="17">
        <f t="shared" si="4"/>
        <v>148203.1799999997</v>
      </c>
      <c r="Q32" s="17">
        <f t="shared" si="5"/>
        <v>95.296928789032762</v>
      </c>
      <c r="R32" s="8"/>
    </row>
    <row r="33" spans="1:18" ht="38.25" x14ac:dyDescent="0.2">
      <c r="A33" s="13">
        <v>0</v>
      </c>
      <c r="B33" s="14" t="s">
        <v>71</v>
      </c>
      <c r="C33" s="15" t="s">
        <v>72</v>
      </c>
      <c r="D33" s="16">
        <v>228400</v>
      </c>
      <c r="E33" s="18">
        <v>254150</v>
      </c>
      <c r="F33" s="18">
        <v>254150</v>
      </c>
      <c r="G33" s="18">
        <v>252822.7</v>
      </c>
      <c r="H33" s="18">
        <v>0</v>
      </c>
      <c r="I33" s="18">
        <v>252822.7</v>
      </c>
      <c r="J33" s="16">
        <v>0</v>
      </c>
      <c r="K33" s="16">
        <v>0</v>
      </c>
      <c r="L33" s="17">
        <f t="shared" si="0"/>
        <v>1327.2999999999884</v>
      </c>
      <c r="M33" s="17">
        <f t="shared" si="1"/>
        <v>1327.2999999999884</v>
      </c>
      <c r="N33" s="19">
        <f t="shared" si="2"/>
        <v>99.477749360613814</v>
      </c>
      <c r="O33" s="17">
        <f t="shared" si="3"/>
        <v>1327.2999999999884</v>
      </c>
      <c r="P33" s="17">
        <f t="shared" si="4"/>
        <v>1327.2999999999884</v>
      </c>
      <c r="Q33" s="17">
        <f t="shared" si="5"/>
        <v>99.477749360613814</v>
      </c>
      <c r="R33" s="8"/>
    </row>
    <row r="34" spans="1:18" ht="25.5" x14ac:dyDescent="0.2">
      <c r="A34" s="13">
        <v>0</v>
      </c>
      <c r="B34" s="14" t="s">
        <v>73</v>
      </c>
      <c r="C34" s="15" t="s">
        <v>48</v>
      </c>
      <c r="D34" s="16">
        <v>1127500</v>
      </c>
      <c r="E34" s="18">
        <v>1087200</v>
      </c>
      <c r="F34" s="18">
        <v>1087200</v>
      </c>
      <c r="G34" s="18">
        <v>1064786.8999999999</v>
      </c>
      <c r="H34" s="18">
        <v>0</v>
      </c>
      <c r="I34" s="18">
        <v>1064786.8999999999</v>
      </c>
      <c r="J34" s="16">
        <v>0</v>
      </c>
      <c r="K34" s="16">
        <v>0</v>
      </c>
      <c r="L34" s="17">
        <f t="shared" si="0"/>
        <v>22413.100000000093</v>
      </c>
      <c r="M34" s="17">
        <f t="shared" si="1"/>
        <v>22413.100000000093</v>
      </c>
      <c r="N34" s="19">
        <f t="shared" si="2"/>
        <v>97.938456585724794</v>
      </c>
      <c r="O34" s="17">
        <f t="shared" si="3"/>
        <v>22413.100000000093</v>
      </c>
      <c r="P34" s="17">
        <f t="shared" si="4"/>
        <v>22413.100000000093</v>
      </c>
      <c r="Q34" s="17">
        <f t="shared" si="5"/>
        <v>97.938456585724794</v>
      </c>
      <c r="R34" s="8"/>
    </row>
    <row r="35" spans="1:18" x14ac:dyDescent="0.2">
      <c r="A35" s="13">
        <v>0</v>
      </c>
      <c r="B35" s="14" t="s">
        <v>74</v>
      </c>
      <c r="C35" s="15" t="s">
        <v>75</v>
      </c>
      <c r="D35" s="16">
        <v>25000</v>
      </c>
      <c r="E35" s="18">
        <v>25000</v>
      </c>
      <c r="F35" s="18">
        <v>25000</v>
      </c>
      <c r="G35" s="18">
        <v>0</v>
      </c>
      <c r="H35" s="18">
        <v>0</v>
      </c>
      <c r="I35" s="18">
        <v>0</v>
      </c>
      <c r="J35" s="16">
        <v>0</v>
      </c>
      <c r="K35" s="16">
        <v>0</v>
      </c>
      <c r="L35" s="17">
        <f t="shared" si="0"/>
        <v>25000</v>
      </c>
      <c r="M35" s="17">
        <f t="shared" si="1"/>
        <v>25000</v>
      </c>
      <c r="N35" s="19">
        <f t="shared" si="2"/>
        <v>0</v>
      </c>
      <c r="O35" s="17">
        <f t="shared" si="3"/>
        <v>25000</v>
      </c>
      <c r="P35" s="17">
        <f t="shared" si="4"/>
        <v>25000</v>
      </c>
      <c r="Q35" s="17">
        <f t="shared" si="5"/>
        <v>0</v>
      </c>
      <c r="R35" s="8"/>
    </row>
    <row r="36" spans="1:18" x14ac:dyDescent="0.2">
      <c r="A36" s="13">
        <v>0</v>
      </c>
      <c r="B36" s="14" t="s">
        <v>76</v>
      </c>
      <c r="C36" s="15" t="s">
        <v>77</v>
      </c>
      <c r="D36" s="16">
        <v>6971600</v>
      </c>
      <c r="E36" s="18">
        <v>6971600</v>
      </c>
      <c r="F36" s="18">
        <v>6971600</v>
      </c>
      <c r="G36" s="18">
        <v>6971600</v>
      </c>
      <c r="H36" s="18">
        <v>0</v>
      </c>
      <c r="I36" s="18">
        <v>6971600</v>
      </c>
      <c r="J36" s="16">
        <v>0</v>
      </c>
      <c r="K36" s="16">
        <v>0</v>
      </c>
      <c r="L36" s="17">
        <f t="shared" si="0"/>
        <v>0</v>
      </c>
      <c r="M36" s="17">
        <f t="shared" si="1"/>
        <v>0</v>
      </c>
      <c r="N36" s="19">
        <f t="shared" si="2"/>
        <v>100</v>
      </c>
      <c r="O36" s="17">
        <f t="shared" si="3"/>
        <v>0</v>
      </c>
      <c r="P36" s="17">
        <f t="shared" si="4"/>
        <v>0</v>
      </c>
      <c r="Q36" s="17">
        <f t="shared" si="5"/>
        <v>100</v>
      </c>
      <c r="R36" s="8"/>
    </row>
    <row r="37" spans="1:18" x14ac:dyDescent="0.2">
      <c r="A37" s="13">
        <v>0</v>
      </c>
      <c r="B37" s="14" t="s">
        <v>78</v>
      </c>
      <c r="C37" s="15" t="s">
        <v>79</v>
      </c>
      <c r="D37" s="16">
        <v>140000</v>
      </c>
      <c r="E37" s="18">
        <v>960650</v>
      </c>
      <c r="F37" s="18">
        <v>960650</v>
      </c>
      <c r="G37" s="18">
        <v>958384.68</v>
      </c>
      <c r="H37" s="18">
        <v>0</v>
      </c>
      <c r="I37" s="18">
        <v>958384.68</v>
      </c>
      <c r="J37" s="16">
        <v>0</v>
      </c>
      <c r="K37" s="16">
        <v>0</v>
      </c>
      <c r="L37" s="17">
        <f t="shared" si="0"/>
        <v>2265.3199999999488</v>
      </c>
      <c r="M37" s="17">
        <f t="shared" si="1"/>
        <v>2265.3199999999488</v>
      </c>
      <c r="N37" s="19">
        <f t="shared" si="2"/>
        <v>99.76418883047937</v>
      </c>
      <c r="O37" s="17">
        <f t="shared" si="3"/>
        <v>2265.3199999999488</v>
      </c>
      <c r="P37" s="17">
        <f t="shared" si="4"/>
        <v>2265.3199999999488</v>
      </c>
      <c r="Q37" s="17">
        <f t="shared" si="5"/>
        <v>99.76418883047937</v>
      </c>
      <c r="R37" s="8"/>
    </row>
    <row r="38" spans="1:18" ht="38.25" x14ac:dyDescent="0.2">
      <c r="A38" s="13">
        <v>0</v>
      </c>
      <c r="B38" s="14" t="s">
        <v>80</v>
      </c>
      <c r="C38" s="15" t="s">
        <v>81</v>
      </c>
      <c r="D38" s="16">
        <v>0</v>
      </c>
      <c r="E38" s="18">
        <v>195000</v>
      </c>
      <c r="F38" s="18">
        <v>195000</v>
      </c>
      <c r="G38" s="18">
        <v>193375.01</v>
      </c>
      <c r="H38" s="18">
        <v>0</v>
      </c>
      <c r="I38" s="18">
        <v>193375.01</v>
      </c>
      <c r="J38" s="16">
        <v>0</v>
      </c>
      <c r="K38" s="16">
        <v>0</v>
      </c>
      <c r="L38" s="17">
        <f t="shared" si="0"/>
        <v>1624.9899999999907</v>
      </c>
      <c r="M38" s="17">
        <f t="shared" si="1"/>
        <v>1624.9899999999907</v>
      </c>
      <c r="N38" s="19">
        <f t="shared" si="2"/>
        <v>99.166671794871803</v>
      </c>
      <c r="O38" s="17">
        <f t="shared" si="3"/>
        <v>1624.9899999999907</v>
      </c>
      <c r="P38" s="17">
        <f t="shared" si="4"/>
        <v>1624.9899999999907</v>
      </c>
      <c r="Q38" s="17">
        <f t="shared" si="5"/>
        <v>99.166671794871803</v>
      </c>
      <c r="R38" s="8"/>
    </row>
    <row r="39" spans="1:18" x14ac:dyDescent="0.2">
      <c r="A39" s="13">
        <v>1</v>
      </c>
      <c r="B39" s="14" t="s">
        <v>82</v>
      </c>
      <c r="C39" s="15" t="s">
        <v>83</v>
      </c>
      <c r="D39" s="16">
        <v>104086151</v>
      </c>
      <c r="E39" s="18">
        <v>105488575.55</v>
      </c>
      <c r="F39" s="18">
        <v>105488575.55</v>
      </c>
      <c r="G39" s="18">
        <v>101868122.85000002</v>
      </c>
      <c r="H39" s="18">
        <v>0</v>
      </c>
      <c r="I39" s="18">
        <v>101868122.85000002</v>
      </c>
      <c r="J39" s="16">
        <v>0</v>
      </c>
      <c r="K39" s="16">
        <v>0</v>
      </c>
      <c r="L39" s="17">
        <f t="shared" si="0"/>
        <v>3620452.6999999732</v>
      </c>
      <c r="M39" s="17">
        <f t="shared" si="1"/>
        <v>3620452.6999999732</v>
      </c>
      <c r="N39" s="19">
        <f t="shared" si="2"/>
        <v>96.567919624354076</v>
      </c>
      <c r="O39" s="17">
        <f t="shared" si="3"/>
        <v>3620452.6999999732</v>
      </c>
      <c r="P39" s="17">
        <f t="shared" si="4"/>
        <v>3620452.6999999732</v>
      </c>
      <c r="Q39" s="17">
        <f t="shared" si="5"/>
        <v>96.567919624354076</v>
      </c>
      <c r="R39" s="8"/>
    </row>
    <row r="41" spans="1:18" x14ac:dyDescent="0.2">
      <c r="B41" s="33" t="s">
        <v>19</v>
      </c>
      <c r="C41" s="3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8" ht="18" x14ac:dyDescent="0.25">
      <c r="B42" s="30" t="s">
        <v>17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8" x14ac:dyDescent="0.2">
      <c r="B43" s="21" t="s">
        <v>84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8" x14ac:dyDescent="0.2">
      <c r="B44" s="33" t="s">
        <v>18</v>
      </c>
      <c r="C44" s="32"/>
      <c r="D44" s="31"/>
      <c r="E44" s="31"/>
      <c r="F44" s="31"/>
      <c r="G44" s="31"/>
      <c r="H44" s="31"/>
      <c r="I44" s="31"/>
      <c r="J44" s="31"/>
      <c r="K44" s="31"/>
      <c r="L44" s="31"/>
      <c r="M44" s="20"/>
      <c r="N44" s="31"/>
      <c r="O44" s="31"/>
      <c r="P44" s="31"/>
      <c r="Q44" s="20" t="s">
        <v>16</v>
      </c>
    </row>
    <row r="45" spans="1:18" ht="63.75" x14ac:dyDescent="0.2">
      <c r="B45" s="29" t="s">
        <v>0</v>
      </c>
      <c r="C45" s="29" t="s">
        <v>1</v>
      </c>
      <c r="D45" s="29" t="s">
        <v>2</v>
      </c>
      <c r="E45" s="29" t="s">
        <v>3</v>
      </c>
      <c r="F45" s="29" t="s">
        <v>4</v>
      </c>
      <c r="G45" s="29" t="s">
        <v>5</v>
      </c>
      <c r="H45" s="29" t="s">
        <v>6</v>
      </c>
      <c r="I45" s="29" t="s">
        <v>7</v>
      </c>
      <c r="J45" s="29" t="s">
        <v>8</v>
      </c>
      <c r="K45" s="29" t="s">
        <v>9</v>
      </c>
      <c r="L45" s="29" t="s">
        <v>10</v>
      </c>
      <c r="M45" s="29" t="s">
        <v>11</v>
      </c>
      <c r="N45" s="29" t="s">
        <v>12</v>
      </c>
      <c r="O45" s="29" t="s">
        <v>13</v>
      </c>
      <c r="P45" s="29" t="s">
        <v>14</v>
      </c>
      <c r="Q45" s="29" t="s">
        <v>15</v>
      </c>
    </row>
    <row r="46" spans="1:18" x14ac:dyDescent="0.2">
      <c r="B46" s="28">
        <v>1</v>
      </c>
      <c r="C46" s="28">
        <v>2</v>
      </c>
      <c r="D46" s="28">
        <v>3</v>
      </c>
      <c r="E46" s="28">
        <v>4</v>
      </c>
      <c r="F46" s="28">
        <v>5</v>
      </c>
      <c r="G46" s="28">
        <v>6</v>
      </c>
      <c r="H46" s="28">
        <v>7</v>
      </c>
      <c r="I46" s="28">
        <v>8</v>
      </c>
      <c r="J46" s="28">
        <v>9</v>
      </c>
      <c r="K46" s="28">
        <v>10</v>
      </c>
      <c r="L46" s="28">
        <v>11</v>
      </c>
      <c r="M46" s="28">
        <v>12</v>
      </c>
      <c r="N46" s="28">
        <v>13</v>
      </c>
      <c r="O46" s="28">
        <v>14</v>
      </c>
      <c r="P46" s="28">
        <v>15</v>
      </c>
      <c r="Q46" s="28">
        <v>16</v>
      </c>
    </row>
    <row r="47" spans="1:18" ht="51" x14ac:dyDescent="0.2">
      <c r="B47" s="27" t="s">
        <v>21</v>
      </c>
      <c r="C47" s="26" t="s">
        <v>22</v>
      </c>
      <c r="D47" s="25">
        <v>0</v>
      </c>
      <c r="E47" s="24">
        <v>489541.09</v>
      </c>
      <c r="F47" s="24">
        <v>489541.09</v>
      </c>
      <c r="G47" s="24">
        <v>139344.24</v>
      </c>
      <c r="H47" s="24">
        <v>0</v>
      </c>
      <c r="I47" s="24">
        <v>397385.33</v>
      </c>
      <c r="J47" s="25">
        <v>0</v>
      </c>
      <c r="K47" s="25">
        <v>0</v>
      </c>
      <c r="L47" s="23">
        <v>350196.85000000003</v>
      </c>
      <c r="M47" s="23">
        <v>350196.85000000003</v>
      </c>
      <c r="N47" s="22">
        <v>28.46425823009055</v>
      </c>
      <c r="O47" s="23">
        <v>92155.760000000009</v>
      </c>
      <c r="P47" s="23">
        <v>92155.760000000009</v>
      </c>
      <c r="Q47" s="23">
        <v>81.175071534853188</v>
      </c>
    </row>
    <row r="48" spans="1:18" ht="51" x14ac:dyDescent="0.2">
      <c r="B48" s="27" t="s">
        <v>29</v>
      </c>
      <c r="C48" s="26" t="s">
        <v>30</v>
      </c>
      <c r="D48" s="25">
        <v>30000</v>
      </c>
      <c r="E48" s="24">
        <v>51639.88</v>
      </c>
      <c r="F48" s="24">
        <v>51639.88</v>
      </c>
      <c r="G48" s="24">
        <v>0</v>
      </c>
      <c r="H48" s="24">
        <v>0</v>
      </c>
      <c r="I48" s="24">
        <v>46801.4</v>
      </c>
      <c r="J48" s="25">
        <v>0</v>
      </c>
      <c r="K48" s="25">
        <v>0</v>
      </c>
      <c r="L48" s="23">
        <v>51639.88</v>
      </c>
      <c r="M48" s="23">
        <v>51639.88</v>
      </c>
      <c r="N48" s="22">
        <v>0</v>
      </c>
      <c r="O48" s="23">
        <v>4838.4799999999959</v>
      </c>
      <c r="P48" s="23">
        <v>4838.4799999999959</v>
      </c>
      <c r="Q48" s="23">
        <v>90.630342285845757</v>
      </c>
    </row>
    <row r="49" spans="2:17" ht="12.75" hidden="1" customHeight="1" x14ac:dyDescent="0.2">
      <c r="B49" s="27" t="s">
        <v>33</v>
      </c>
      <c r="C49" s="26" t="s">
        <v>34</v>
      </c>
      <c r="D49" s="25">
        <v>0</v>
      </c>
      <c r="E49" s="24">
        <v>3376.4</v>
      </c>
      <c r="F49" s="24">
        <v>3376.4</v>
      </c>
      <c r="G49" s="24">
        <v>0</v>
      </c>
      <c r="H49" s="24">
        <v>0</v>
      </c>
      <c r="I49" s="24">
        <v>706.32999999999993</v>
      </c>
      <c r="J49" s="25">
        <v>0</v>
      </c>
      <c r="K49" s="25">
        <v>0</v>
      </c>
      <c r="L49" s="23">
        <v>3376.4</v>
      </c>
      <c r="M49" s="23">
        <v>3376.4</v>
      </c>
      <c r="N49" s="22">
        <v>0</v>
      </c>
      <c r="O49" s="23">
        <v>2670.07</v>
      </c>
      <c r="P49" s="23">
        <v>2670.07</v>
      </c>
      <c r="Q49" s="23">
        <v>20.91961852861035</v>
      </c>
    </row>
    <row r="50" spans="2:17" ht="25.5" x14ac:dyDescent="0.2">
      <c r="B50" s="27" t="s">
        <v>85</v>
      </c>
      <c r="C50" s="26" t="s">
        <v>86</v>
      </c>
      <c r="D50" s="25">
        <v>0</v>
      </c>
      <c r="E50" s="24">
        <v>49900</v>
      </c>
      <c r="F50" s="24">
        <v>49900</v>
      </c>
      <c r="G50" s="24">
        <v>49291.6</v>
      </c>
      <c r="H50" s="24">
        <v>0</v>
      </c>
      <c r="I50" s="24">
        <v>49291.6</v>
      </c>
      <c r="J50" s="25">
        <v>0</v>
      </c>
      <c r="K50" s="25">
        <v>0</v>
      </c>
      <c r="L50" s="23">
        <v>608.40000000000146</v>
      </c>
      <c r="M50" s="23">
        <v>608.40000000000146</v>
      </c>
      <c r="N50" s="22">
        <v>98.780761523046095</v>
      </c>
      <c r="O50" s="23">
        <v>608.40000000000146</v>
      </c>
      <c r="P50" s="23">
        <v>608.40000000000146</v>
      </c>
      <c r="Q50" s="23">
        <v>98.780761523046095</v>
      </c>
    </row>
    <row r="51" spans="2:17" x14ac:dyDescent="0.2">
      <c r="B51" s="27" t="s">
        <v>37</v>
      </c>
      <c r="C51" s="26" t="s">
        <v>38</v>
      </c>
      <c r="D51" s="25">
        <v>0</v>
      </c>
      <c r="E51" s="24">
        <v>49900</v>
      </c>
      <c r="F51" s="24">
        <v>49900</v>
      </c>
      <c r="G51" s="24">
        <v>49291.6</v>
      </c>
      <c r="H51" s="24">
        <v>0</v>
      </c>
      <c r="I51" s="24">
        <v>49291.6</v>
      </c>
      <c r="J51" s="25">
        <v>0</v>
      </c>
      <c r="K51" s="25">
        <v>0</v>
      </c>
      <c r="L51" s="23">
        <v>608.40000000000146</v>
      </c>
      <c r="M51" s="23">
        <v>608.40000000000146</v>
      </c>
      <c r="N51" s="22">
        <v>98.780761523046095</v>
      </c>
      <c r="O51" s="23">
        <v>608.40000000000146</v>
      </c>
      <c r="P51" s="23">
        <v>608.40000000000146</v>
      </c>
      <c r="Q51" s="23">
        <v>98.780761523046095</v>
      </c>
    </row>
    <row r="52" spans="2:17" x14ac:dyDescent="0.2">
      <c r="B52" s="27" t="s">
        <v>39</v>
      </c>
      <c r="C52" s="26" t="s">
        <v>40</v>
      </c>
      <c r="D52" s="25">
        <v>0</v>
      </c>
      <c r="E52" s="24">
        <v>5996.24</v>
      </c>
      <c r="F52" s="24">
        <v>5996.24</v>
      </c>
      <c r="G52" s="24">
        <v>5996.24</v>
      </c>
      <c r="H52" s="24">
        <v>0</v>
      </c>
      <c r="I52" s="24">
        <v>5996.24</v>
      </c>
      <c r="J52" s="25">
        <v>0</v>
      </c>
      <c r="K52" s="25">
        <v>0</v>
      </c>
      <c r="L52" s="23">
        <v>0</v>
      </c>
      <c r="M52" s="23">
        <v>0</v>
      </c>
      <c r="N52" s="22">
        <v>100</v>
      </c>
      <c r="O52" s="23">
        <v>0</v>
      </c>
      <c r="P52" s="23">
        <v>0</v>
      </c>
      <c r="Q52" s="23">
        <v>100</v>
      </c>
    </row>
    <row r="53" spans="2:17" x14ac:dyDescent="0.2">
      <c r="B53" s="27" t="s">
        <v>87</v>
      </c>
      <c r="C53" s="26" t="s">
        <v>88</v>
      </c>
      <c r="D53" s="25">
        <v>0</v>
      </c>
      <c r="E53" s="24">
        <v>262350</v>
      </c>
      <c r="F53" s="24">
        <v>262350</v>
      </c>
      <c r="G53" s="24">
        <v>227367.51</v>
      </c>
      <c r="H53" s="24">
        <v>0</v>
      </c>
      <c r="I53" s="24">
        <v>227367.51</v>
      </c>
      <c r="J53" s="25">
        <v>0</v>
      </c>
      <c r="K53" s="25">
        <v>0</v>
      </c>
      <c r="L53" s="23">
        <v>34982.489999999991</v>
      </c>
      <c r="M53" s="23">
        <v>34982.489999999991</v>
      </c>
      <c r="N53" s="22">
        <v>86.665717552887372</v>
      </c>
      <c r="O53" s="23">
        <v>34982.489999999991</v>
      </c>
      <c r="P53" s="23">
        <v>34982.489999999991</v>
      </c>
      <c r="Q53" s="23">
        <v>86.665717552887372</v>
      </c>
    </row>
    <row r="54" spans="2:17" ht="25.5" x14ac:dyDescent="0.2">
      <c r="B54" s="27" t="s">
        <v>89</v>
      </c>
      <c r="C54" s="26" t="s">
        <v>90</v>
      </c>
      <c r="D54" s="25">
        <v>0</v>
      </c>
      <c r="E54" s="24">
        <v>192600</v>
      </c>
      <c r="F54" s="24">
        <v>192600</v>
      </c>
      <c r="G54" s="24">
        <v>192600</v>
      </c>
      <c r="H54" s="24">
        <v>0</v>
      </c>
      <c r="I54" s="24">
        <v>192600</v>
      </c>
      <c r="J54" s="25">
        <v>0</v>
      </c>
      <c r="K54" s="25">
        <v>0</v>
      </c>
      <c r="L54" s="23">
        <v>0</v>
      </c>
      <c r="M54" s="23">
        <v>0</v>
      </c>
      <c r="N54" s="22">
        <v>100</v>
      </c>
      <c r="O54" s="23">
        <v>0</v>
      </c>
      <c r="P54" s="23">
        <v>0</v>
      </c>
      <c r="Q54" s="23">
        <v>100</v>
      </c>
    </row>
    <row r="55" spans="2:17" ht="38.25" x14ac:dyDescent="0.2">
      <c r="B55" s="27" t="s">
        <v>91</v>
      </c>
      <c r="C55" s="26" t="s">
        <v>92</v>
      </c>
      <c r="D55" s="25">
        <v>0</v>
      </c>
      <c r="E55" s="24">
        <v>6200000</v>
      </c>
      <c r="F55" s="24">
        <v>6200000</v>
      </c>
      <c r="G55" s="24">
        <v>3179797.76</v>
      </c>
      <c r="H55" s="24">
        <v>0</v>
      </c>
      <c r="I55" s="24">
        <v>3179797.76</v>
      </c>
      <c r="J55" s="25">
        <v>0</v>
      </c>
      <c r="K55" s="25">
        <v>0</v>
      </c>
      <c r="L55" s="23">
        <v>3020202.24</v>
      </c>
      <c r="M55" s="23">
        <v>3020202.24</v>
      </c>
      <c r="N55" s="22">
        <v>51.28706064516129</v>
      </c>
      <c r="O55" s="23">
        <v>3020202.24</v>
      </c>
      <c r="P55" s="23">
        <v>3020202.24</v>
      </c>
      <c r="Q55" s="23">
        <v>51.28706064516129</v>
      </c>
    </row>
    <row r="56" spans="2:17" ht="38.25" x14ac:dyDescent="0.2">
      <c r="B56" s="27" t="s">
        <v>41</v>
      </c>
      <c r="C56" s="26" t="s">
        <v>42</v>
      </c>
      <c r="D56" s="25">
        <v>0</v>
      </c>
      <c r="E56" s="24">
        <v>196927.54</v>
      </c>
      <c r="F56" s="24">
        <v>196927.54</v>
      </c>
      <c r="G56" s="24">
        <v>67415.849999999991</v>
      </c>
      <c r="H56" s="24">
        <v>0</v>
      </c>
      <c r="I56" s="24">
        <v>67415.849999999991</v>
      </c>
      <c r="J56" s="25">
        <v>0</v>
      </c>
      <c r="K56" s="25">
        <v>0</v>
      </c>
      <c r="L56" s="23">
        <v>129511.69000000002</v>
      </c>
      <c r="M56" s="23">
        <v>129511.69000000002</v>
      </c>
      <c r="N56" s="22">
        <v>34.233835450338731</v>
      </c>
      <c r="O56" s="23">
        <v>129511.69000000002</v>
      </c>
      <c r="P56" s="23">
        <v>129511.69000000002</v>
      </c>
      <c r="Q56" s="23">
        <v>34.233835450338731</v>
      </c>
    </row>
    <row r="57" spans="2:17" ht="76.5" x14ac:dyDescent="0.2">
      <c r="B57" s="27" t="s">
        <v>93</v>
      </c>
      <c r="C57" s="26" t="s">
        <v>94</v>
      </c>
      <c r="D57" s="25">
        <v>0</v>
      </c>
      <c r="E57" s="24">
        <v>18000</v>
      </c>
      <c r="F57" s="24">
        <v>18000</v>
      </c>
      <c r="G57" s="24">
        <v>18000</v>
      </c>
      <c r="H57" s="24">
        <v>0</v>
      </c>
      <c r="I57" s="24">
        <v>18000</v>
      </c>
      <c r="J57" s="25">
        <v>0</v>
      </c>
      <c r="K57" s="25">
        <v>0</v>
      </c>
      <c r="L57" s="23">
        <v>0</v>
      </c>
      <c r="M57" s="23">
        <v>0</v>
      </c>
      <c r="N57" s="22">
        <v>100</v>
      </c>
      <c r="O57" s="23">
        <v>0</v>
      </c>
      <c r="P57" s="23">
        <v>0</v>
      </c>
      <c r="Q57" s="23">
        <v>100</v>
      </c>
    </row>
    <row r="58" spans="2:17" x14ac:dyDescent="0.2">
      <c r="B58" s="27" t="s">
        <v>95</v>
      </c>
      <c r="C58" s="26" t="s">
        <v>96</v>
      </c>
      <c r="D58" s="25">
        <v>473000</v>
      </c>
      <c r="E58" s="24">
        <v>1226222.51</v>
      </c>
      <c r="F58" s="24">
        <v>1226222.51</v>
      </c>
      <c r="G58" s="24">
        <v>805131.98</v>
      </c>
      <c r="H58" s="24">
        <v>0</v>
      </c>
      <c r="I58" s="24">
        <v>805131.98</v>
      </c>
      <c r="J58" s="25">
        <v>0</v>
      </c>
      <c r="K58" s="25">
        <v>0</v>
      </c>
      <c r="L58" s="23">
        <v>421090.53</v>
      </c>
      <c r="M58" s="23">
        <v>421090.53</v>
      </c>
      <c r="N58" s="22">
        <v>65.65953352136718</v>
      </c>
      <c r="O58" s="23">
        <v>421090.53</v>
      </c>
      <c r="P58" s="23">
        <v>421090.53</v>
      </c>
      <c r="Q58" s="23">
        <v>65.65953352136718</v>
      </c>
    </row>
    <row r="59" spans="2:17" x14ac:dyDescent="0.2">
      <c r="B59" s="27" t="s">
        <v>49</v>
      </c>
      <c r="C59" s="26" t="s">
        <v>50</v>
      </c>
      <c r="D59" s="25">
        <v>100000</v>
      </c>
      <c r="E59" s="24">
        <v>386939.18</v>
      </c>
      <c r="F59" s="24">
        <v>386939.18000000005</v>
      </c>
      <c r="G59" s="24">
        <v>57000</v>
      </c>
      <c r="H59" s="24">
        <v>0</v>
      </c>
      <c r="I59" s="24">
        <v>337335.92000000004</v>
      </c>
      <c r="J59" s="25">
        <v>0</v>
      </c>
      <c r="K59" s="25">
        <v>0</v>
      </c>
      <c r="L59" s="23">
        <v>329939.18000000005</v>
      </c>
      <c r="M59" s="23">
        <v>329939.18</v>
      </c>
      <c r="N59" s="22">
        <v>14.730997259052442</v>
      </c>
      <c r="O59" s="23">
        <v>49603.259999999951</v>
      </c>
      <c r="P59" s="23">
        <v>49603.260000000009</v>
      </c>
      <c r="Q59" s="23">
        <v>87.180605489472526</v>
      </c>
    </row>
    <row r="60" spans="2:17" ht="25.5" x14ac:dyDescent="0.2">
      <c r="B60" s="27" t="s">
        <v>51</v>
      </c>
      <c r="C60" s="26" t="s">
        <v>52</v>
      </c>
      <c r="D60" s="25">
        <v>100000</v>
      </c>
      <c r="E60" s="24">
        <v>1360933.99</v>
      </c>
      <c r="F60" s="24">
        <v>1360933.9900000002</v>
      </c>
      <c r="G60" s="24">
        <v>674693.91</v>
      </c>
      <c r="H60" s="24">
        <v>0</v>
      </c>
      <c r="I60" s="24">
        <v>1326686.99</v>
      </c>
      <c r="J60" s="25">
        <v>0</v>
      </c>
      <c r="K60" s="25">
        <v>0</v>
      </c>
      <c r="L60" s="23">
        <v>686240.08000000019</v>
      </c>
      <c r="M60" s="23">
        <v>686240.08</v>
      </c>
      <c r="N60" s="22">
        <v>49.57579977850358</v>
      </c>
      <c r="O60" s="23">
        <v>34247</v>
      </c>
      <c r="P60" s="23">
        <v>34247.000000000233</v>
      </c>
      <c r="Q60" s="23">
        <v>97.483566414562091</v>
      </c>
    </row>
    <row r="61" spans="2:17" ht="25.5" x14ac:dyDescent="0.2">
      <c r="B61" s="27" t="s">
        <v>54</v>
      </c>
      <c r="C61" s="26" t="s">
        <v>52</v>
      </c>
      <c r="D61" s="25">
        <v>0</v>
      </c>
      <c r="E61" s="24">
        <v>1000000</v>
      </c>
      <c r="F61" s="24">
        <v>1000000</v>
      </c>
      <c r="G61" s="24">
        <v>999999.64</v>
      </c>
      <c r="H61" s="24">
        <v>0</v>
      </c>
      <c r="I61" s="24">
        <v>999999.64</v>
      </c>
      <c r="J61" s="25">
        <v>0</v>
      </c>
      <c r="K61" s="25">
        <v>0</v>
      </c>
      <c r="L61" s="23">
        <v>0.35999999998603016</v>
      </c>
      <c r="M61" s="23">
        <v>0.35999999998603016</v>
      </c>
      <c r="N61" s="22">
        <v>99.999963999999991</v>
      </c>
      <c r="O61" s="23">
        <v>0.35999999998603016</v>
      </c>
      <c r="P61" s="23">
        <v>0.35999999998603016</v>
      </c>
      <c r="Q61" s="23">
        <v>99.999963999999991</v>
      </c>
    </row>
    <row r="62" spans="2:17" ht="51" x14ac:dyDescent="0.2">
      <c r="B62" s="27" t="s">
        <v>59</v>
      </c>
      <c r="C62" s="26" t="s">
        <v>60</v>
      </c>
      <c r="D62" s="25">
        <v>0</v>
      </c>
      <c r="E62" s="24">
        <v>41350</v>
      </c>
      <c r="F62" s="24">
        <v>41350</v>
      </c>
      <c r="G62" s="24">
        <v>36522</v>
      </c>
      <c r="H62" s="24">
        <v>0</v>
      </c>
      <c r="I62" s="24">
        <v>36522</v>
      </c>
      <c r="J62" s="25">
        <v>0</v>
      </c>
      <c r="K62" s="25">
        <v>0</v>
      </c>
      <c r="L62" s="23">
        <v>4828</v>
      </c>
      <c r="M62" s="23">
        <v>4828</v>
      </c>
      <c r="N62" s="22">
        <v>88.324062877871825</v>
      </c>
      <c r="O62" s="23">
        <v>4828</v>
      </c>
      <c r="P62" s="23">
        <v>4828</v>
      </c>
      <c r="Q62" s="23">
        <v>88.324062877871825</v>
      </c>
    </row>
    <row r="63" spans="2:17" ht="51" x14ac:dyDescent="0.2">
      <c r="B63" s="27" t="s">
        <v>61</v>
      </c>
      <c r="C63" s="26" t="s">
        <v>62</v>
      </c>
      <c r="D63" s="25">
        <v>0</v>
      </c>
      <c r="E63" s="24">
        <v>58674</v>
      </c>
      <c r="F63" s="24">
        <v>58674</v>
      </c>
      <c r="G63" s="24">
        <v>58674</v>
      </c>
      <c r="H63" s="24">
        <v>0</v>
      </c>
      <c r="I63" s="24">
        <v>58674</v>
      </c>
      <c r="J63" s="25">
        <v>0</v>
      </c>
      <c r="K63" s="25">
        <v>0</v>
      </c>
      <c r="L63" s="23">
        <v>0</v>
      </c>
      <c r="M63" s="23">
        <v>0</v>
      </c>
      <c r="N63" s="22">
        <v>100</v>
      </c>
      <c r="O63" s="23">
        <v>0</v>
      </c>
      <c r="P63" s="23">
        <v>0</v>
      </c>
      <c r="Q63" s="23">
        <v>100</v>
      </c>
    </row>
    <row r="64" spans="2:17" ht="38.25" x14ac:dyDescent="0.2">
      <c r="B64" s="27" t="s">
        <v>63</v>
      </c>
      <c r="C64" s="26" t="s">
        <v>64</v>
      </c>
      <c r="D64" s="25">
        <v>48131</v>
      </c>
      <c r="E64" s="24">
        <v>48131</v>
      </c>
      <c r="F64" s="24">
        <v>48131</v>
      </c>
      <c r="G64" s="24">
        <v>48114</v>
      </c>
      <c r="H64" s="24">
        <v>0</v>
      </c>
      <c r="I64" s="24">
        <v>48114</v>
      </c>
      <c r="J64" s="25">
        <v>0</v>
      </c>
      <c r="K64" s="25">
        <v>0</v>
      </c>
      <c r="L64" s="23">
        <v>17</v>
      </c>
      <c r="M64" s="23">
        <v>17</v>
      </c>
      <c r="N64" s="22">
        <v>99.964679728241677</v>
      </c>
      <c r="O64" s="23">
        <v>17</v>
      </c>
      <c r="P64" s="23">
        <v>17</v>
      </c>
      <c r="Q64" s="23">
        <v>99.964679728241677</v>
      </c>
    </row>
    <row r="65" spans="2:17" x14ac:dyDescent="0.2">
      <c r="B65" s="27" t="s">
        <v>67</v>
      </c>
      <c r="C65" s="26" t="s">
        <v>68</v>
      </c>
      <c r="D65" s="25">
        <v>0</v>
      </c>
      <c r="E65" s="24">
        <v>15817.880000000001</v>
      </c>
      <c r="F65" s="24">
        <v>15817.88</v>
      </c>
      <c r="G65" s="24">
        <v>0</v>
      </c>
      <c r="H65" s="24">
        <v>0</v>
      </c>
      <c r="I65" s="24">
        <v>15817.880000000001</v>
      </c>
      <c r="J65" s="25">
        <v>0</v>
      </c>
      <c r="K65" s="25">
        <v>0</v>
      </c>
      <c r="L65" s="23">
        <v>15817.88</v>
      </c>
      <c r="M65" s="23">
        <v>15817.880000000001</v>
      </c>
      <c r="N65" s="22">
        <v>0</v>
      </c>
      <c r="O65" s="23">
        <v>0</v>
      </c>
      <c r="P65" s="23">
        <v>0</v>
      </c>
      <c r="Q65" s="23">
        <v>100.00000000000003</v>
      </c>
    </row>
    <row r="66" spans="2:17" ht="25.5" x14ac:dyDescent="0.2">
      <c r="B66" s="27" t="s">
        <v>69</v>
      </c>
      <c r="C66" s="26" t="s">
        <v>70</v>
      </c>
      <c r="D66" s="25">
        <v>0</v>
      </c>
      <c r="E66" s="24">
        <v>4841</v>
      </c>
      <c r="F66" s="24">
        <v>4841</v>
      </c>
      <c r="G66" s="24">
        <v>0</v>
      </c>
      <c r="H66" s="24">
        <v>0</v>
      </c>
      <c r="I66" s="24">
        <v>4841</v>
      </c>
      <c r="J66" s="25">
        <v>0</v>
      </c>
      <c r="K66" s="25">
        <v>0</v>
      </c>
      <c r="L66" s="23">
        <v>4841</v>
      </c>
      <c r="M66" s="23">
        <v>4841</v>
      </c>
      <c r="N66" s="22">
        <v>0</v>
      </c>
      <c r="O66" s="23">
        <v>0</v>
      </c>
      <c r="P66" s="23">
        <v>0</v>
      </c>
      <c r="Q66" s="23">
        <v>100</v>
      </c>
    </row>
    <row r="67" spans="2:17" x14ac:dyDescent="0.2">
      <c r="B67" s="27" t="s">
        <v>97</v>
      </c>
      <c r="C67" s="26" t="s">
        <v>98</v>
      </c>
      <c r="D67" s="25">
        <v>0</v>
      </c>
      <c r="E67" s="24">
        <v>1427000</v>
      </c>
      <c r="F67" s="24">
        <v>1427000</v>
      </c>
      <c r="G67" s="24">
        <v>1426102.08</v>
      </c>
      <c r="H67" s="24">
        <v>0</v>
      </c>
      <c r="I67" s="24">
        <v>1426102.08</v>
      </c>
      <c r="J67" s="25">
        <v>0</v>
      </c>
      <c r="K67" s="25">
        <v>0</v>
      </c>
      <c r="L67" s="23">
        <v>897.91999999992549</v>
      </c>
      <c r="M67" s="23">
        <v>897.91999999992549</v>
      </c>
      <c r="N67" s="22">
        <v>99.937076384022433</v>
      </c>
      <c r="O67" s="23">
        <v>897.91999999992549</v>
      </c>
      <c r="P67" s="23">
        <v>897.91999999992549</v>
      </c>
      <c r="Q67" s="23">
        <v>99.937076384022433</v>
      </c>
    </row>
    <row r="68" spans="2:17" ht="38.25" x14ac:dyDescent="0.2">
      <c r="B68" s="27" t="s">
        <v>99</v>
      </c>
      <c r="C68" s="26" t="s">
        <v>92</v>
      </c>
      <c r="D68" s="25">
        <v>0</v>
      </c>
      <c r="E68" s="24">
        <v>4000000</v>
      </c>
      <c r="F68" s="24">
        <v>4000000</v>
      </c>
      <c r="G68" s="24">
        <v>0</v>
      </c>
      <c r="H68" s="24">
        <v>0</v>
      </c>
      <c r="I68" s="24">
        <v>0</v>
      </c>
      <c r="J68" s="25">
        <v>0</v>
      </c>
      <c r="K68" s="25">
        <v>0</v>
      </c>
      <c r="L68" s="23">
        <v>4000000</v>
      </c>
      <c r="M68" s="23">
        <v>4000000</v>
      </c>
      <c r="N68" s="22">
        <v>0</v>
      </c>
      <c r="O68" s="23">
        <v>4000000</v>
      </c>
      <c r="P68" s="23">
        <v>4000000</v>
      </c>
      <c r="Q68" s="23">
        <v>0</v>
      </c>
    </row>
    <row r="69" spans="2:17" x14ac:dyDescent="0.2">
      <c r="B69" s="27" t="s">
        <v>78</v>
      </c>
      <c r="C69" s="26" t="s">
        <v>79</v>
      </c>
      <c r="D69" s="25">
        <v>0</v>
      </c>
      <c r="E69" s="24">
        <v>661000</v>
      </c>
      <c r="F69" s="24">
        <v>661000</v>
      </c>
      <c r="G69" s="24">
        <v>390449.7</v>
      </c>
      <c r="H69" s="24">
        <v>0</v>
      </c>
      <c r="I69" s="24">
        <v>390449.7</v>
      </c>
      <c r="J69" s="25">
        <v>0</v>
      </c>
      <c r="K69" s="25">
        <v>0</v>
      </c>
      <c r="L69" s="23">
        <v>270550.3</v>
      </c>
      <c r="M69" s="23">
        <v>270550.3</v>
      </c>
      <c r="N69" s="22">
        <v>59.069546142208772</v>
      </c>
      <c r="O69" s="23">
        <v>270550.3</v>
      </c>
      <c r="P69" s="23">
        <v>270550.3</v>
      </c>
      <c r="Q69" s="23">
        <v>59.069546142208772</v>
      </c>
    </row>
    <row r="70" spans="2:17" x14ac:dyDescent="0.2">
      <c r="B70" s="27" t="s">
        <v>82</v>
      </c>
      <c r="C70" s="26" t="s">
        <v>83</v>
      </c>
      <c r="D70" s="25">
        <v>751131</v>
      </c>
      <c r="E70" s="24">
        <v>17751140.710000001</v>
      </c>
      <c r="F70" s="24">
        <v>17751140.710000001</v>
      </c>
      <c r="G70" s="24">
        <v>8425792.1099999994</v>
      </c>
      <c r="H70" s="24">
        <v>0</v>
      </c>
      <c r="I70" s="24">
        <v>9684328.8100000005</v>
      </c>
      <c r="J70" s="25">
        <v>0</v>
      </c>
      <c r="K70" s="25">
        <v>0</v>
      </c>
      <c r="L70" s="23">
        <v>9325348.6000000015</v>
      </c>
      <c r="M70" s="23">
        <v>9325348.6000000015</v>
      </c>
      <c r="N70" s="22">
        <v>47.466200891829892</v>
      </c>
      <c r="O70" s="23">
        <v>8066811.9000000004</v>
      </c>
      <c r="P70" s="23">
        <v>8066811.9000000004</v>
      </c>
      <c r="Q70" s="23">
        <v>54.556092863059725</v>
      </c>
    </row>
  </sheetData>
  <mergeCells count="4">
    <mergeCell ref="B2:Q2"/>
    <mergeCell ref="B3:Q3"/>
    <mergeCell ref="B42:Q42"/>
    <mergeCell ref="B43:Q43"/>
  </mergeCells>
  <conditionalFormatting sqref="B7:B39">
    <cfRule type="expression" dxfId="31" priority="17" stopIfTrue="1">
      <formula>A7=1</formula>
    </cfRule>
  </conditionalFormatting>
  <conditionalFormatting sqref="C7:C39">
    <cfRule type="expression" dxfId="30" priority="18" stopIfTrue="1">
      <formula>A7=1</formula>
    </cfRule>
  </conditionalFormatting>
  <conditionalFormatting sqref="D7:D39">
    <cfRule type="expression" dxfId="29" priority="19" stopIfTrue="1">
      <formula>A7=1</formula>
    </cfRule>
  </conditionalFormatting>
  <conditionalFormatting sqref="E7:E39">
    <cfRule type="expression" dxfId="28" priority="20" stopIfTrue="1">
      <formula>A7=1</formula>
    </cfRule>
  </conditionalFormatting>
  <conditionalFormatting sqref="F7:F39">
    <cfRule type="expression" dxfId="27" priority="21" stopIfTrue="1">
      <formula>A7=1</formula>
    </cfRule>
  </conditionalFormatting>
  <conditionalFormatting sqref="G7:G39">
    <cfRule type="expression" dxfId="26" priority="22" stopIfTrue="1">
      <formula>A7=1</formula>
    </cfRule>
  </conditionalFormatting>
  <conditionalFormatting sqref="H7:H39">
    <cfRule type="expression" dxfId="25" priority="23" stopIfTrue="1">
      <formula>A7=1</formula>
    </cfRule>
  </conditionalFormatting>
  <conditionalFormatting sqref="I7:I39">
    <cfRule type="expression" dxfId="24" priority="24" stopIfTrue="1">
      <formula>A7=1</formula>
    </cfRule>
  </conditionalFormatting>
  <conditionalFormatting sqref="J7:J39">
    <cfRule type="expression" dxfId="23" priority="25" stopIfTrue="1">
      <formula>A7=1</formula>
    </cfRule>
  </conditionalFormatting>
  <conditionalFormatting sqref="K7:K39">
    <cfRule type="expression" dxfId="22" priority="26" stopIfTrue="1">
      <formula>A7=1</formula>
    </cfRule>
  </conditionalFormatting>
  <conditionalFormatting sqref="L7:L39">
    <cfRule type="expression" dxfId="21" priority="27" stopIfTrue="1">
      <formula>A7=1</formula>
    </cfRule>
  </conditionalFormatting>
  <conditionalFormatting sqref="M7:M39">
    <cfRule type="expression" dxfId="20" priority="28" stopIfTrue="1">
      <formula>A7=1</formula>
    </cfRule>
  </conditionalFormatting>
  <conditionalFormatting sqref="N7:N39">
    <cfRule type="expression" dxfId="19" priority="29" stopIfTrue="1">
      <formula>A7=1</formula>
    </cfRule>
  </conditionalFormatting>
  <conditionalFormatting sqref="O7:O39">
    <cfRule type="expression" dxfId="18" priority="30" stopIfTrue="1">
      <formula>A7=1</formula>
    </cfRule>
  </conditionalFormatting>
  <conditionalFormatting sqref="P7:P39">
    <cfRule type="expression" dxfId="17" priority="31" stopIfTrue="1">
      <formula>A7=1</formula>
    </cfRule>
  </conditionalFormatting>
  <conditionalFormatting sqref="Q7:Q39">
    <cfRule type="expression" dxfId="16" priority="32" stopIfTrue="1">
      <formula>A7=1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2022-01-20T09:19:47Z</dcterms:created>
  <dcterms:modified xsi:type="dcterms:W3CDTF">2022-01-20T09:25:34Z</dcterms:modified>
</cp:coreProperties>
</file>