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</calcChain>
</file>

<file path=xl/sharedStrings.xml><?xml version="1.0" encoding="utf-8"?>
<sst xmlns="http://schemas.openxmlformats.org/spreadsheetml/2006/main" count="122" uniqueCount="85">
  <si>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</si>
  <si>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</si>
  <si>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</si>
  <si>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</si>
  <si>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</si>
  <si>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</si>
  <si>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</si>
  <si>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</si>
  <si>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</si>
  <si>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</si>
  <si>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</si>
  <si>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</si>
  <si>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</si>
  <si>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</si>
  <si>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</si>
  <si>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</si>
  <si>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</si>
  <si>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30.04.2023</t>
  </si>
  <si>
    <t>Станом на  23.05.2023</t>
  </si>
  <si>
    <t>Бюджет Первозванiвської сiльської територiальної громади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</si>
  <si>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</si>
  <si>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</si>
  <si>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</si>
  <si>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</si>
  <si>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</si>
  <si>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</si>
  <si>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</si>
  <si>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</si>
  <si>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</si>
  <si>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</si>
  <si>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</si>
  <si>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</si>
  <si>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</si>
  <si>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</si>
  <si>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</si>
  <si>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</si>
  <si>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</si>
  <si>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</si>
  <si>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</si>
  <si>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</si>
  <si>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</si>
  <si>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</si>
  <si>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</si>
  <si>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</si>
  <si>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</si>
  <si>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</si>
  <si>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</si>
  <si>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</si>
  <si>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</si>
  <si>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</si>
  <si>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</si>
  <si>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</si>
  <si>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</si>
  <si>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</si>
  <si>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</si>
  <si>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</si>
  <si>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</si>
  <si>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</si>
  <si>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</si>
  <si>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</si>
  <si>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</si>
  <si>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</si>
  <si>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</si>
  <si>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</si>
  <si>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</si>
  <si>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</si>
  <si>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</si>
  <si>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</si>
  <si>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3719760</t>
  </si>
  <si>
    <t>Субвенція з місцевого бюджету на реалізацію проектів співробітництва між територіальними громадами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</si>
  <si>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</si>
  <si>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</si>
  <si>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</si>
  <si>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</si>
  <si>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</si>
  <si>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</si>
  <si>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Спеціальний фонд (разом)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</si>
  <si>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</si>
  <si>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</si>
  <si>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</si>
  <si>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</si>
  <si>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</si>
  <si>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</si>
  <si>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0118340</t>
  </si>
  <si>
    <t>Природоохоронні заходи за рахунок цільових фондів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</si>
</sst>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1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23" fillId="0" borderId="8" applyNumberFormat="0" applyFill="0" applyAlignment="0" applyProtection="0"/>
    <xf numFmtId="0" fontId="24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5" fillId="22" borderId="10" applyNumberFormat="0" applyAlignment="0" applyProtection="0"/>
    <xf numFmtId="0" fontId="26" fillId="24" borderId="0" applyNumberFormat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/>
    <xf numFmtId="0" fontId="7" fillId="0" borderId="0"/>
    <xf numFmtId="0" fontId="7" fillId="23" borderId="9" applyNumberFormat="0" applyFont="0" applyAlignment="0" applyProtection="0"/>
    <xf numFmtId="0" fontId="7" fillId="0" borderId="0"/>
    <xf numFmtId="0" fontId="7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30" fillId="2" borderId="1" xfId="1" applyNumberFormat="1" applyFont="1" applyFill="1" applyBorder="1" applyAlignment="1">
      <alignment vertical="center"/>
    </xf>
    <xf numFmtId="3" fontId="1" fillId="0" borderId="1" xfId="1" applyNumberFormat="1" applyBorder="1" applyAlignment="1">
      <alignment vertical="center"/>
    </xf>
    <xf numFmtId="3" fontId="30" fillId="2" borderId="1" xfId="1" applyNumberFormat="1" applyFont="1" applyFill="1" applyBorder="1" applyAlignment="1">
      <alignment vertical="center"/>
    </xf>
    <xf numFmtId="0" fontId="7" fillId="0" borderId="0" xfId="67"/>
    <xf numFmtId="0" fontId="7" fillId="0" borderId="0" xfId="67" applyAlignment="1">
      <alignment horizontal="center"/>
    </xf>
    <xf numFmtId="0" fontId="2" fillId="0" borderId="0" xfId="67" applyFont="1" applyAlignment="1">
      <alignment horizontal="center"/>
    </xf>
    <xf numFmtId="0" fontId="3" fillId="0" borderId="0" xfId="67" applyFont="1" applyAlignment="1">
      <alignment horizontal="center"/>
    </xf>
    <xf numFmtId="0" fontId="7" fillId="0" borderId="0" xfId="67" applyAlignment="1">
      <alignment horizontal="right"/>
    </xf>
    <xf numFmtId="0" fontId="3" fillId="0" borderId="1" xfId="67" applyFont="1" applyBorder="1" applyAlignment="1">
      <alignment horizontal="center" vertical="center" wrapText="1"/>
    </xf>
    <xf numFmtId="0" fontId="4" fillId="0" borderId="1" xfId="67" applyFont="1" applyBorder="1" applyAlignment="1">
      <alignment horizontal="center" vertical="center" wrapText="1"/>
    </xf>
    <xf numFmtId="0" fontId="7" fillId="0" borderId="1" xfId="67" applyBorder="1" applyAlignment="1">
      <alignment horizontal="center" vertical="center"/>
    </xf>
    <xf numFmtId="0" fontId="7" fillId="0" borderId="1" xfId="67" applyBorder="1" applyAlignment="1">
      <alignment vertical="center" wrapText="1"/>
    </xf>
    <xf numFmtId="4" fontId="7" fillId="0" borderId="1" xfId="67" applyNumberFormat="1" applyBorder="1" applyAlignment="1">
      <alignment vertical="center"/>
    </xf>
    <xf numFmtId="3" fontId="7" fillId="0" borderId="1" xfId="67" applyNumberFormat="1" applyBorder="1" applyAlignment="1">
      <alignment vertical="center"/>
    </xf>
    <xf numFmtId="3" fontId="30" fillId="2" borderId="1" xfId="67" applyNumberFormat="1" applyFont="1" applyFill="1" applyBorder="1" applyAlignment="1">
      <alignment vertical="center"/>
    </xf>
    <xf numFmtId="4" fontId="30" fillId="2" borderId="1" xfId="67" applyNumberFormat="1" applyFont="1" applyFill="1" applyBorder="1" applyAlignment="1">
      <alignment vertical="center"/>
    </xf>
    <xf numFmtId="0" fontId="7" fillId="0" borderId="0" xfId="67" applyAlignment="1">
      <alignment wrapText="1"/>
    </xf>
    <xf numFmtId="0" fontId="1" fillId="0" borderId="0" xfId="1"/>
    <xf numFmtId="4" fontId="1" fillId="0" borderId="0" xfId="1" applyNumberForma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/>
    </xf>
  </cellXfs>
  <cellStyles count="71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2 2" xfId="69"/>
    <cellStyle name="Звичайний 2_analiz_vd0" xfId="66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2 2" xfId="70"/>
    <cellStyle name="Обычный 2_analiz_vd0" xfId="67"/>
    <cellStyle name="Підсумок" xfId="57"/>
    <cellStyle name="Поганий" xfId="58"/>
    <cellStyle name="Примечание 2" xfId="59"/>
    <cellStyle name="Примітка" xfId="60"/>
    <cellStyle name="Примітка 2" xfId="68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B36" workbookViewId="0">
      <selection activeCell="U41" sqref="U41"/>
    </sheetView>
  </sheetViews>
  <sheetFormatPr defaultRowHeight="12.75" x14ac:dyDescent="0.2"/>
  <cols>
    <col min="1" max="1" width="0" style="1" hidden="1" customWidth="1"/>
    <col min="2" max="2" width="12.7109375" style="10" customWidth="1"/>
    <col min="3" max="3" width="50.7109375" style="9" customWidth="1"/>
    <col min="4" max="4" width="15.7109375" style="1" hidden="1" customWidth="1"/>
    <col min="5" max="5" width="15.7109375" style="1" customWidth="1"/>
    <col min="6" max="8" width="15.7109375" style="1" hidden="1" customWidth="1"/>
    <col min="9" max="9" width="15.7109375" style="1" customWidth="1"/>
    <col min="10" max="13" width="15.7109375" style="1" hidden="1" customWidth="1"/>
    <col min="14" max="14" width="15.7109375" style="1" customWidth="1"/>
    <col min="15" max="17" width="15.7109375" style="1" hidden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0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0" t="s">
        <v>18</v>
      </c>
      <c r="M4" s="4"/>
      <c r="Q4" s="4" t="s">
        <v>16</v>
      </c>
    </row>
    <row r="5" spans="1:18" s="6" customFormat="1" ht="63.75" x14ac:dyDescent="0.2">
      <c r="A5" s="11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2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3">
        <v>0</v>
      </c>
      <c r="B7" s="14" t="s">
        <v>21</v>
      </c>
      <c r="C7" s="15" t="s">
        <v>22</v>
      </c>
      <c r="D7" s="16">
        <v>14183005</v>
      </c>
      <c r="E7" s="18">
        <v>14303625</v>
      </c>
      <c r="F7" s="18">
        <v>5378663</v>
      </c>
      <c r="G7" s="18">
        <v>4474711.05</v>
      </c>
      <c r="H7" s="18">
        <v>0</v>
      </c>
      <c r="I7" s="18">
        <v>4457521.55</v>
      </c>
      <c r="J7" s="18">
        <v>17189.5</v>
      </c>
      <c r="K7" s="18">
        <v>17189.5</v>
      </c>
      <c r="L7" s="19">
        <f t="shared" ref="L7:L34" si="0">F7-G7</f>
        <v>903951.95000000019</v>
      </c>
      <c r="M7" s="19">
        <f t="shared" ref="M7:M34" si="1">E7-G7</f>
        <v>9828913.9499999993</v>
      </c>
      <c r="N7" s="19">
        <f t="shared" ref="N7:N34" si="2">IF(F7=0,0,(G7/F7)*100)</f>
        <v>83.193742571341616</v>
      </c>
      <c r="O7" s="17">
        <f t="shared" ref="O7:O34" si="3">E7-I7</f>
        <v>9846103.4499999993</v>
      </c>
      <c r="P7" s="17">
        <f t="shared" ref="P7:P34" si="4">F7-I7</f>
        <v>921141.45000000019</v>
      </c>
      <c r="Q7" s="17">
        <f t="shared" ref="Q7:Q34" si="5">IF(F7=0,0,(I7/F7)*100)</f>
        <v>82.874155714905356</v>
      </c>
      <c r="R7" s="8"/>
    </row>
    <row r="8" spans="1:18" ht="25.5" x14ac:dyDescent="0.2">
      <c r="A8" s="13">
        <v>0</v>
      </c>
      <c r="B8" s="14" t="s">
        <v>23</v>
      </c>
      <c r="C8" s="15" t="s">
        <v>24</v>
      </c>
      <c r="D8" s="16">
        <v>980</v>
      </c>
      <c r="E8" s="18">
        <v>980</v>
      </c>
      <c r="F8" s="18">
        <v>327</v>
      </c>
      <c r="G8" s="18">
        <v>210</v>
      </c>
      <c r="H8" s="18">
        <v>0</v>
      </c>
      <c r="I8" s="18">
        <v>210</v>
      </c>
      <c r="J8" s="18">
        <v>0</v>
      </c>
      <c r="K8" s="18">
        <v>0</v>
      </c>
      <c r="L8" s="19">
        <f t="shared" si="0"/>
        <v>117</v>
      </c>
      <c r="M8" s="19">
        <f t="shared" si="1"/>
        <v>770</v>
      </c>
      <c r="N8" s="19">
        <f t="shared" si="2"/>
        <v>64.22018348623854</v>
      </c>
      <c r="O8" s="17">
        <f t="shared" si="3"/>
        <v>770</v>
      </c>
      <c r="P8" s="17">
        <f t="shared" si="4"/>
        <v>117</v>
      </c>
      <c r="Q8" s="17">
        <f t="shared" si="5"/>
        <v>64.22018348623854</v>
      </c>
      <c r="R8" s="8"/>
    </row>
    <row r="9" spans="1:18" ht="38.25" x14ac:dyDescent="0.2">
      <c r="A9" s="13">
        <v>0</v>
      </c>
      <c r="B9" s="14" t="s">
        <v>25</v>
      </c>
      <c r="C9" s="15" t="s">
        <v>26</v>
      </c>
      <c r="D9" s="16">
        <v>15000</v>
      </c>
      <c r="E9" s="18">
        <v>15000</v>
      </c>
      <c r="F9" s="18">
        <v>10000</v>
      </c>
      <c r="G9" s="18">
        <v>2447.0100000000002</v>
      </c>
      <c r="H9" s="18">
        <v>0</v>
      </c>
      <c r="I9" s="18">
        <v>2447.0100000000002</v>
      </c>
      <c r="J9" s="18">
        <v>0</v>
      </c>
      <c r="K9" s="18">
        <v>0</v>
      </c>
      <c r="L9" s="19">
        <f t="shared" si="0"/>
        <v>7552.99</v>
      </c>
      <c r="M9" s="19">
        <f t="shared" si="1"/>
        <v>12552.99</v>
      </c>
      <c r="N9" s="19">
        <f t="shared" si="2"/>
        <v>24.470100000000002</v>
      </c>
      <c r="O9" s="17">
        <f t="shared" si="3"/>
        <v>12552.99</v>
      </c>
      <c r="P9" s="17">
        <f t="shared" si="4"/>
        <v>7552.99</v>
      </c>
      <c r="Q9" s="17">
        <f t="shared" si="5"/>
        <v>24.470100000000002</v>
      </c>
      <c r="R9" s="8"/>
    </row>
    <row r="10" spans="1:18" ht="51" x14ac:dyDescent="0.2">
      <c r="A10" s="13">
        <v>0</v>
      </c>
      <c r="B10" s="14" t="s">
        <v>27</v>
      </c>
      <c r="C10" s="15" t="s">
        <v>28</v>
      </c>
      <c r="D10" s="16">
        <v>2707400</v>
      </c>
      <c r="E10" s="18">
        <v>2707400</v>
      </c>
      <c r="F10" s="18">
        <v>984200</v>
      </c>
      <c r="G10" s="18">
        <v>773106.41</v>
      </c>
      <c r="H10" s="18">
        <v>0</v>
      </c>
      <c r="I10" s="18">
        <v>773106.41</v>
      </c>
      <c r="J10" s="18">
        <v>0</v>
      </c>
      <c r="K10" s="18">
        <v>0</v>
      </c>
      <c r="L10" s="19">
        <f t="shared" si="0"/>
        <v>211093.58999999997</v>
      </c>
      <c r="M10" s="19">
        <f t="shared" si="1"/>
        <v>1934293.5899999999</v>
      </c>
      <c r="N10" s="19">
        <f t="shared" si="2"/>
        <v>78.551758788864063</v>
      </c>
      <c r="O10" s="17">
        <f t="shared" si="3"/>
        <v>1934293.5899999999</v>
      </c>
      <c r="P10" s="17">
        <f t="shared" si="4"/>
        <v>211093.58999999997</v>
      </c>
      <c r="Q10" s="17">
        <f t="shared" si="5"/>
        <v>78.551758788864063</v>
      </c>
      <c r="R10" s="8"/>
    </row>
    <row r="11" spans="1:18" ht="63.75" x14ac:dyDescent="0.2">
      <c r="A11" s="13">
        <v>0</v>
      </c>
      <c r="B11" s="14" t="s">
        <v>29</v>
      </c>
      <c r="C11" s="15" t="s">
        <v>30</v>
      </c>
      <c r="D11" s="16">
        <v>129175</v>
      </c>
      <c r="E11" s="18">
        <v>129175</v>
      </c>
      <c r="F11" s="18">
        <v>75350</v>
      </c>
      <c r="G11" s="18">
        <v>73921.48</v>
      </c>
      <c r="H11" s="18">
        <v>0</v>
      </c>
      <c r="I11" s="18">
        <v>73921.48</v>
      </c>
      <c r="J11" s="18">
        <v>0</v>
      </c>
      <c r="K11" s="18">
        <v>0</v>
      </c>
      <c r="L11" s="19">
        <f t="shared" si="0"/>
        <v>1428.5200000000041</v>
      </c>
      <c r="M11" s="19">
        <f t="shared" si="1"/>
        <v>55253.520000000004</v>
      </c>
      <c r="N11" s="19">
        <f t="shared" si="2"/>
        <v>98.104153948241532</v>
      </c>
      <c r="O11" s="17">
        <f t="shared" si="3"/>
        <v>55253.520000000004</v>
      </c>
      <c r="P11" s="17">
        <f t="shared" si="4"/>
        <v>1428.5200000000041</v>
      </c>
      <c r="Q11" s="17">
        <f t="shared" si="5"/>
        <v>98.104153948241532</v>
      </c>
      <c r="R11" s="8"/>
    </row>
    <row r="12" spans="1:18" ht="25.5" x14ac:dyDescent="0.2">
      <c r="A12" s="13">
        <v>0</v>
      </c>
      <c r="B12" s="14" t="s">
        <v>31</v>
      </c>
      <c r="C12" s="15" t="s">
        <v>32</v>
      </c>
      <c r="D12" s="16">
        <v>94000</v>
      </c>
      <c r="E12" s="18">
        <v>94000</v>
      </c>
      <c r="F12" s="18">
        <v>32000</v>
      </c>
      <c r="G12" s="18">
        <v>18000</v>
      </c>
      <c r="H12" s="18">
        <v>0</v>
      </c>
      <c r="I12" s="18">
        <v>18000</v>
      </c>
      <c r="J12" s="18">
        <v>0</v>
      </c>
      <c r="K12" s="18">
        <v>0</v>
      </c>
      <c r="L12" s="19">
        <f t="shared" si="0"/>
        <v>14000</v>
      </c>
      <c r="M12" s="19">
        <f t="shared" si="1"/>
        <v>76000</v>
      </c>
      <c r="N12" s="19">
        <f t="shared" si="2"/>
        <v>56.25</v>
      </c>
      <c r="O12" s="17">
        <f t="shared" si="3"/>
        <v>76000</v>
      </c>
      <c r="P12" s="17">
        <f t="shared" si="4"/>
        <v>14000</v>
      </c>
      <c r="Q12" s="17">
        <f t="shared" si="5"/>
        <v>56.25</v>
      </c>
      <c r="R12" s="8"/>
    </row>
    <row r="13" spans="1:18" ht="25.5" x14ac:dyDescent="0.2">
      <c r="A13" s="13">
        <v>0</v>
      </c>
      <c r="B13" s="14" t="s">
        <v>33</v>
      </c>
      <c r="C13" s="15" t="s">
        <v>34</v>
      </c>
      <c r="D13" s="16">
        <v>1940100</v>
      </c>
      <c r="E13" s="18">
        <v>1940100</v>
      </c>
      <c r="F13" s="18">
        <v>638300</v>
      </c>
      <c r="G13" s="18">
        <v>397447.9</v>
      </c>
      <c r="H13" s="18">
        <v>0</v>
      </c>
      <c r="I13" s="18">
        <v>397447.9</v>
      </c>
      <c r="J13" s="18">
        <v>0</v>
      </c>
      <c r="K13" s="18">
        <v>0</v>
      </c>
      <c r="L13" s="19">
        <f t="shared" si="0"/>
        <v>240852.09999999998</v>
      </c>
      <c r="M13" s="19">
        <f t="shared" si="1"/>
        <v>1542652.1</v>
      </c>
      <c r="N13" s="19">
        <f t="shared" si="2"/>
        <v>62.266630111232971</v>
      </c>
      <c r="O13" s="17">
        <f t="shared" si="3"/>
        <v>1542652.1</v>
      </c>
      <c r="P13" s="17">
        <f t="shared" si="4"/>
        <v>240852.09999999998</v>
      </c>
      <c r="Q13" s="17">
        <f t="shared" si="5"/>
        <v>62.266630111232971</v>
      </c>
      <c r="R13" s="8"/>
    </row>
    <row r="14" spans="1:18" ht="25.5" x14ac:dyDescent="0.2">
      <c r="A14" s="13">
        <v>0</v>
      </c>
      <c r="B14" s="14" t="s">
        <v>35</v>
      </c>
      <c r="C14" s="15" t="s">
        <v>36</v>
      </c>
      <c r="D14" s="16">
        <v>1064400</v>
      </c>
      <c r="E14" s="18">
        <v>1064400</v>
      </c>
      <c r="F14" s="18">
        <v>362800</v>
      </c>
      <c r="G14" s="18">
        <v>146100</v>
      </c>
      <c r="H14" s="18">
        <v>0</v>
      </c>
      <c r="I14" s="18">
        <v>146100</v>
      </c>
      <c r="J14" s="18">
        <v>0</v>
      </c>
      <c r="K14" s="18">
        <v>0</v>
      </c>
      <c r="L14" s="19">
        <f t="shared" si="0"/>
        <v>216700</v>
      </c>
      <c r="M14" s="19">
        <f t="shared" si="1"/>
        <v>918300</v>
      </c>
      <c r="N14" s="19">
        <f t="shared" si="2"/>
        <v>40.270121278941566</v>
      </c>
      <c r="O14" s="17">
        <f t="shared" si="3"/>
        <v>918300</v>
      </c>
      <c r="P14" s="17">
        <f t="shared" si="4"/>
        <v>216700</v>
      </c>
      <c r="Q14" s="17">
        <f t="shared" si="5"/>
        <v>40.270121278941566</v>
      </c>
      <c r="R14" s="8"/>
    </row>
    <row r="15" spans="1:18" x14ac:dyDescent="0.2">
      <c r="A15" s="13">
        <v>0</v>
      </c>
      <c r="B15" s="14" t="s">
        <v>37</v>
      </c>
      <c r="C15" s="15" t="s">
        <v>38</v>
      </c>
      <c r="D15" s="16">
        <v>1672200</v>
      </c>
      <c r="E15" s="18">
        <v>1672200</v>
      </c>
      <c r="F15" s="18">
        <v>724000</v>
      </c>
      <c r="G15" s="18">
        <v>258694.04</v>
      </c>
      <c r="H15" s="18">
        <v>0</v>
      </c>
      <c r="I15" s="18">
        <v>258694.04</v>
      </c>
      <c r="J15" s="18">
        <v>0</v>
      </c>
      <c r="K15" s="18">
        <v>0</v>
      </c>
      <c r="L15" s="19">
        <f t="shared" si="0"/>
        <v>465305.95999999996</v>
      </c>
      <c r="M15" s="19">
        <f t="shared" si="1"/>
        <v>1413505.96</v>
      </c>
      <c r="N15" s="19">
        <f t="shared" si="2"/>
        <v>35.731220994475137</v>
      </c>
      <c r="O15" s="17">
        <f t="shared" si="3"/>
        <v>1413505.96</v>
      </c>
      <c r="P15" s="17">
        <f t="shared" si="4"/>
        <v>465305.95999999996</v>
      </c>
      <c r="Q15" s="17">
        <f t="shared" si="5"/>
        <v>35.731220994475137</v>
      </c>
      <c r="R15" s="8"/>
    </row>
    <row r="16" spans="1:18" x14ac:dyDescent="0.2">
      <c r="A16" s="13">
        <v>0</v>
      </c>
      <c r="B16" s="14" t="s">
        <v>39</v>
      </c>
      <c r="C16" s="15" t="s">
        <v>40</v>
      </c>
      <c r="D16" s="16">
        <v>50000</v>
      </c>
      <c r="E16" s="18">
        <v>155400</v>
      </c>
      <c r="F16" s="18">
        <v>155400</v>
      </c>
      <c r="G16" s="18">
        <v>113700</v>
      </c>
      <c r="H16" s="18">
        <v>0</v>
      </c>
      <c r="I16" s="18">
        <v>113700</v>
      </c>
      <c r="J16" s="18">
        <v>0</v>
      </c>
      <c r="K16" s="18">
        <v>0</v>
      </c>
      <c r="L16" s="19">
        <f t="shared" si="0"/>
        <v>41700</v>
      </c>
      <c r="M16" s="19">
        <f t="shared" si="1"/>
        <v>41700</v>
      </c>
      <c r="N16" s="19">
        <f t="shared" si="2"/>
        <v>73.166023166023166</v>
      </c>
      <c r="O16" s="17">
        <f t="shared" si="3"/>
        <v>41700</v>
      </c>
      <c r="P16" s="17">
        <f t="shared" si="4"/>
        <v>41700</v>
      </c>
      <c r="Q16" s="17">
        <f t="shared" si="5"/>
        <v>73.166023166023166</v>
      </c>
      <c r="R16" s="8"/>
    </row>
    <row r="17" spans="1:18" ht="38.25" x14ac:dyDescent="0.2">
      <c r="A17" s="13">
        <v>0</v>
      </c>
      <c r="B17" s="14" t="s">
        <v>41</v>
      </c>
      <c r="C17" s="15" t="s">
        <v>42</v>
      </c>
      <c r="D17" s="16">
        <v>500000</v>
      </c>
      <c r="E17" s="18">
        <v>1505000</v>
      </c>
      <c r="F17" s="18">
        <v>1205000</v>
      </c>
      <c r="G17" s="18">
        <v>19189.2</v>
      </c>
      <c r="H17" s="18">
        <v>0</v>
      </c>
      <c r="I17" s="18">
        <v>19189.2</v>
      </c>
      <c r="J17" s="18">
        <v>0</v>
      </c>
      <c r="K17" s="18">
        <v>0</v>
      </c>
      <c r="L17" s="19">
        <f t="shared" si="0"/>
        <v>1185810.8</v>
      </c>
      <c r="M17" s="19">
        <f t="shared" si="1"/>
        <v>1485810.8</v>
      </c>
      <c r="N17" s="19">
        <f t="shared" si="2"/>
        <v>1.5924647302904567</v>
      </c>
      <c r="O17" s="17">
        <f t="shared" si="3"/>
        <v>1485810.8</v>
      </c>
      <c r="P17" s="17">
        <f t="shared" si="4"/>
        <v>1185810.8</v>
      </c>
      <c r="Q17" s="17">
        <f t="shared" si="5"/>
        <v>1.5924647302904567</v>
      </c>
      <c r="R17" s="8"/>
    </row>
    <row r="18" spans="1:18" x14ac:dyDescent="0.2">
      <c r="A18" s="13">
        <v>0</v>
      </c>
      <c r="B18" s="14" t="s">
        <v>43</v>
      </c>
      <c r="C18" s="15" t="s">
        <v>44</v>
      </c>
      <c r="D18" s="16">
        <v>3821300</v>
      </c>
      <c r="E18" s="18">
        <v>3841300</v>
      </c>
      <c r="F18" s="18">
        <v>2567600</v>
      </c>
      <c r="G18" s="18">
        <v>1845000</v>
      </c>
      <c r="H18" s="18">
        <v>0</v>
      </c>
      <c r="I18" s="18">
        <v>1656208.46</v>
      </c>
      <c r="J18" s="18">
        <v>188791.54</v>
      </c>
      <c r="K18" s="18">
        <v>138050.04999999999</v>
      </c>
      <c r="L18" s="19">
        <f t="shared" si="0"/>
        <v>722600</v>
      </c>
      <c r="M18" s="19">
        <f t="shared" si="1"/>
        <v>1996300</v>
      </c>
      <c r="N18" s="19">
        <f t="shared" si="2"/>
        <v>71.856987069637015</v>
      </c>
      <c r="O18" s="17">
        <f t="shared" si="3"/>
        <v>2185091.54</v>
      </c>
      <c r="P18" s="17">
        <f t="shared" si="4"/>
        <v>911391.54</v>
      </c>
      <c r="Q18" s="17">
        <f t="shared" si="5"/>
        <v>64.504146284467993</v>
      </c>
      <c r="R18" s="8"/>
    </row>
    <row r="19" spans="1:18" ht="25.5" x14ac:dyDescent="0.2">
      <c r="A19" s="13">
        <v>0</v>
      </c>
      <c r="B19" s="14" t="s">
        <v>45</v>
      </c>
      <c r="C19" s="15" t="s">
        <v>46</v>
      </c>
      <c r="D19" s="16">
        <v>3376400</v>
      </c>
      <c r="E19" s="18">
        <v>3399400</v>
      </c>
      <c r="F19" s="18">
        <v>1028180</v>
      </c>
      <c r="G19" s="18">
        <v>1006225.3400000001</v>
      </c>
      <c r="H19" s="18">
        <v>0</v>
      </c>
      <c r="I19" s="18">
        <v>1005383.3400000001</v>
      </c>
      <c r="J19" s="18">
        <v>842</v>
      </c>
      <c r="K19" s="18">
        <v>0</v>
      </c>
      <c r="L19" s="19">
        <f t="shared" si="0"/>
        <v>21954.659999999916</v>
      </c>
      <c r="M19" s="19">
        <f t="shared" si="1"/>
        <v>2393174.66</v>
      </c>
      <c r="N19" s="19">
        <f t="shared" si="2"/>
        <v>97.864706568888721</v>
      </c>
      <c r="O19" s="17">
        <f t="shared" si="3"/>
        <v>2394016.66</v>
      </c>
      <c r="P19" s="17">
        <f t="shared" si="4"/>
        <v>22796.659999999916</v>
      </c>
      <c r="Q19" s="17">
        <f t="shared" si="5"/>
        <v>97.782814293217143</v>
      </c>
      <c r="R19" s="8"/>
    </row>
    <row r="20" spans="1:18" x14ac:dyDescent="0.2">
      <c r="A20" s="13">
        <v>0</v>
      </c>
      <c r="B20" s="14" t="s">
        <v>47</v>
      </c>
      <c r="C20" s="15" t="s">
        <v>48</v>
      </c>
      <c r="D20" s="16">
        <v>13878200</v>
      </c>
      <c r="E20" s="18">
        <v>13887149</v>
      </c>
      <c r="F20" s="18">
        <v>5104059</v>
      </c>
      <c r="G20" s="18">
        <v>4735966.3899999997</v>
      </c>
      <c r="H20" s="18">
        <v>0</v>
      </c>
      <c r="I20" s="18">
        <v>4605996.3499999996</v>
      </c>
      <c r="J20" s="18">
        <v>129970.04000000001</v>
      </c>
      <c r="K20" s="18">
        <v>1080</v>
      </c>
      <c r="L20" s="19">
        <f t="shared" si="0"/>
        <v>368092.61000000034</v>
      </c>
      <c r="M20" s="19">
        <f t="shared" si="1"/>
        <v>9151182.6099999994</v>
      </c>
      <c r="N20" s="19">
        <f t="shared" si="2"/>
        <v>92.788237557598762</v>
      </c>
      <c r="O20" s="17">
        <f t="shared" si="3"/>
        <v>9281152.6500000004</v>
      </c>
      <c r="P20" s="17">
        <f t="shared" si="4"/>
        <v>498062.65000000037</v>
      </c>
      <c r="Q20" s="17">
        <f t="shared" si="5"/>
        <v>90.241832039950935</v>
      </c>
      <c r="R20" s="8"/>
    </row>
    <row r="21" spans="1:18" ht="38.25" x14ac:dyDescent="0.2">
      <c r="A21" s="13">
        <v>0</v>
      </c>
      <c r="B21" s="14" t="s">
        <v>49</v>
      </c>
      <c r="C21" s="15" t="s">
        <v>50</v>
      </c>
      <c r="D21" s="16">
        <v>20331500</v>
      </c>
      <c r="E21" s="18">
        <v>20336233</v>
      </c>
      <c r="F21" s="18">
        <v>9372833</v>
      </c>
      <c r="G21" s="18">
        <v>8396408.9499999993</v>
      </c>
      <c r="H21" s="18">
        <v>0</v>
      </c>
      <c r="I21" s="18">
        <v>8046315.9399999995</v>
      </c>
      <c r="J21" s="18">
        <v>350093.01</v>
      </c>
      <c r="K21" s="18">
        <v>3481.68</v>
      </c>
      <c r="L21" s="19">
        <f t="shared" si="0"/>
        <v>976424.05000000075</v>
      </c>
      <c r="M21" s="19">
        <f t="shared" si="1"/>
        <v>11939824.050000001</v>
      </c>
      <c r="N21" s="19">
        <f t="shared" si="2"/>
        <v>89.582402140313391</v>
      </c>
      <c r="O21" s="17">
        <f t="shared" si="3"/>
        <v>12289917.060000001</v>
      </c>
      <c r="P21" s="17">
        <f t="shared" si="4"/>
        <v>1326517.0600000005</v>
      </c>
      <c r="Q21" s="17">
        <f t="shared" si="5"/>
        <v>85.847213323869099</v>
      </c>
      <c r="R21" s="8"/>
    </row>
    <row r="22" spans="1:18" ht="38.25" x14ac:dyDescent="0.2">
      <c r="A22" s="13">
        <v>0</v>
      </c>
      <c r="B22" s="14" t="s">
        <v>51</v>
      </c>
      <c r="C22" s="15" t="s">
        <v>52</v>
      </c>
      <c r="D22" s="16">
        <v>27194400</v>
      </c>
      <c r="E22" s="18">
        <v>27194400</v>
      </c>
      <c r="F22" s="18">
        <v>8502300</v>
      </c>
      <c r="G22" s="18">
        <v>8501286.0399999991</v>
      </c>
      <c r="H22" s="18">
        <v>0</v>
      </c>
      <c r="I22" s="18">
        <v>8501286.0399999991</v>
      </c>
      <c r="J22" s="18">
        <v>0</v>
      </c>
      <c r="K22" s="18">
        <v>0</v>
      </c>
      <c r="L22" s="19">
        <f t="shared" si="0"/>
        <v>1013.9600000008941</v>
      </c>
      <c r="M22" s="19">
        <f t="shared" si="1"/>
        <v>18693113.960000001</v>
      </c>
      <c r="N22" s="19">
        <f t="shared" si="2"/>
        <v>99.988074285781479</v>
      </c>
      <c r="O22" s="17">
        <f t="shared" si="3"/>
        <v>18693113.960000001</v>
      </c>
      <c r="P22" s="17">
        <f t="shared" si="4"/>
        <v>1013.9600000008941</v>
      </c>
      <c r="Q22" s="17">
        <f t="shared" si="5"/>
        <v>99.988074285781479</v>
      </c>
      <c r="R22" s="8"/>
    </row>
    <row r="23" spans="1:18" ht="25.5" x14ac:dyDescent="0.2">
      <c r="A23" s="13">
        <v>0</v>
      </c>
      <c r="B23" s="14" t="s">
        <v>53</v>
      </c>
      <c r="C23" s="15" t="s">
        <v>54</v>
      </c>
      <c r="D23" s="16">
        <v>1009400</v>
      </c>
      <c r="E23" s="18">
        <v>1024400</v>
      </c>
      <c r="F23" s="18">
        <v>352840</v>
      </c>
      <c r="G23" s="18">
        <v>299388.90000000002</v>
      </c>
      <c r="H23" s="18">
        <v>0</v>
      </c>
      <c r="I23" s="18">
        <v>299388.90000000002</v>
      </c>
      <c r="J23" s="18">
        <v>0</v>
      </c>
      <c r="K23" s="18">
        <v>0</v>
      </c>
      <c r="L23" s="19">
        <f t="shared" si="0"/>
        <v>53451.099999999977</v>
      </c>
      <c r="M23" s="19">
        <f t="shared" si="1"/>
        <v>725011.1</v>
      </c>
      <c r="N23" s="19">
        <f t="shared" si="2"/>
        <v>84.851179004648003</v>
      </c>
      <c r="O23" s="17">
        <f t="shared" si="3"/>
        <v>725011.1</v>
      </c>
      <c r="P23" s="17">
        <f t="shared" si="4"/>
        <v>53451.099999999977</v>
      </c>
      <c r="Q23" s="17">
        <f t="shared" si="5"/>
        <v>84.851179004648003</v>
      </c>
      <c r="R23" s="8"/>
    </row>
    <row r="24" spans="1:18" x14ac:dyDescent="0.2">
      <c r="A24" s="13">
        <v>0</v>
      </c>
      <c r="B24" s="14" t="s">
        <v>55</v>
      </c>
      <c r="C24" s="15" t="s">
        <v>56</v>
      </c>
      <c r="D24" s="16">
        <v>37240</v>
      </c>
      <c r="E24" s="18">
        <v>37240</v>
      </c>
      <c r="F24" s="18">
        <v>3620</v>
      </c>
      <c r="G24" s="18">
        <v>1810</v>
      </c>
      <c r="H24" s="18">
        <v>0</v>
      </c>
      <c r="I24" s="18">
        <v>1810</v>
      </c>
      <c r="J24" s="18">
        <v>0</v>
      </c>
      <c r="K24" s="18">
        <v>0</v>
      </c>
      <c r="L24" s="19">
        <f t="shared" si="0"/>
        <v>1810</v>
      </c>
      <c r="M24" s="19">
        <f t="shared" si="1"/>
        <v>35430</v>
      </c>
      <c r="N24" s="19">
        <f t="shared" si="2"/>
        <v>50</v>
      </c>
      <c r="O24" s="17">
        <f t="shared" si="3"/>
        <v>35430</v>
      </c>
      <c r="P24" s="17">
        <f t="shared" si="4"/>
        <v>1810</v>
      </c>
      <c r="Q24" s="17">
        <f t="shared" si="5"/>
        <v>50</v>
      </c>
      <c r="R24" s="8"/>
    </row>
    <row r="25" spans="1:18" ht="38.25" x14ac:dyDescent="0.2">
      <c r="A25" s="13">
        <v>0</v>
      </c>
      <c r="B25" s="14" t="s">
        <v>57</v>
      </c>
      <c r="C25" s="15" t="s">
        <v>58</v>
      </c>
      <c r="D25" s="16">
        <v>71100</v>
      </c>
      <c r="E25" s="18">
        <v>71100</v>
      </c>
      <c r="F25" s="18">
        <v>23600</v>
      </c>
      <c r="G25" s="18">
        <v>22888.73</v>
      </c>
      <c r="H25" s="18">
        <v>0</v>
      </c>
      <c r="I25" s="18">
        <v>22888.73</v>
      </c>
      <c r="J25" s="18">
        <v>0</v>
      </c>
      <c r="K25" s="18">
        <v>0</v>
      </c>
      <c r="L25" s="19">
        <f t="shared" si="0"/>
        <v>711.27000000000044</v>
      </c>
      <c r="M25" s="19">
        <f t="shared" si="1"/>
        <v>48211.270000000004</v>
      </c>
      <c r="N25" s="19">
        <f t="shared" si="2"/>
        <v>96.986144067796616</v>
      </c>
      <c r="O25" s="17">
        <f t="shared" si="3"/>
        <v>48211.270000000004</v>
      </c>
      <c r="P25" s="17">
        <f t="shared" si="4"/>
        <v>711.27000000000044</v>
      </c>
      <c r="Q25" s="17">
        <f t="shared" si="5"/>
        <v>96.986144067796616</v>
      </c>
      <c r="R25" s="8"/>
    </row>
    <row r="26" spans="1:18" x14ac:dyDescent="0.2">
      <c r="A26" s="13">
        <v>0</v>
      </c>
      <c r="B26" s="14" t="s">
        <v>59</v>
      </c>
      <c r="C26" s="15" t="s">
        <v>60</v>
      </c>
      <c r="D26" s="16">
        <v>1094300</v>
      </c>
      <c r="E26" s="18">
        <v>1094300</v>
      </c>
      <c r="F26" s="18">
        <v>371135</v>
      </c>
      <c r="G26" s="18">
        <v>352291.86</v>
      </c>
      <c r="H26" s="18">
        <v>0</v>
      </c>
      <c r="I26" s="18">
        <v>352291.86</v>
      </c>
      <c r="J26" s="18">
        <v>0</v>
      </c>
      <c r="K26" s="18">
        <v>0</v>
      </c>
      <c r="L26" s="19">
        <f t="shared" si="0"/>
        <v>18843.140000000014</v>
      </c>
      <c r="M26" s="19">
        <f t="shared" si="1"/>
        <v>742008.14</v>
      </c>
      <c r="N26" s="19">
        <f t="shared" si="2"/>
        <v>94.922834009188023</v>
      </c>
      <c r="O26" s="17">
        <f t="shared" si="3"/>
        <v>742008.14</v>
      </c>
      <c r="P26" s="17">
        <f t="shared" si="4"/>
        <v>18843.140000000014</v>
      </c>
      <c r="Q26" s="17">
        <f t="shared" si="5"/>
        <v>94.922834009188023</v>
      </c>
      <c r="R26" s="8"/>
    </row>
    <row r="27" spans="1:18" ht="25.5" x14ac:dyDescent="0.2">
      <c r="A27" s="13">
        <v>0</v>
      </c>
      <c r="B27" s="14" t="s">
        <v>61</v>
      </c>
      <c r="C27" s="15" t="s">
        <v>62</v>
      </c>
      <c r="D27" s="16">
        <v>3030600</v>
      </c>
      <c r="E27" s="18">
        <v>3260600</v>
      </c>
      <c r="F27" s="18">
        <v>1509005</v>
      </c>
      <c r="G27" s="18">
        <v>1238420.69</v>
      </c>
      <c r="H27" s="18">
        <v>0</v>
      </c>
      <c r="I27" s="18">
        <v>1238420.69</v>
      </c>
      <c r="J27" s="18">
        <v>0</v>
      </c>
      <c r="K27" s="18">
        <v>0</v>
      </c>
      <c r="L27" s="19">
        <f t="shared" si="0"/>
        <v>270584.31000000006</v>
      </c>
      <c r="M27" s="19">
        <f t="shared" si="1"/>
        <v>2022179.31</v>
      </c>
      <c r="N27" s="19">
        <f t="shared" si="2"/>
        <v>82.068693609365113</v>
      </c>
      <c r="O27" s="17">
        <f t="shared" si="3"/>
        <v>2022179.31</v>
      </c>
      <c r="P27" s="17">
        <f t="shared" si="4"/>
        <v>270584.31000000006</v>
      </c>
      <c r="Q27" s="17">
        <f t="shared" si="5"/>
        <v>82.068693609365113</v>
      </c>
      <c r="R27" s="8"/>
    </row>
    <row r="28" spans="1:18" ht="38.25" x14ac:dyDescent="0.2">
      <c r="A28" s="13">
        <v>0</v>
      </c>
      <c r="B28" s="14" t="s">
        <v>63</v>
      </c>
      <c r="C28" s="15" t="s">
        <v>64</v>
      </c>
      <c r="D28" s="16">
        <v>346500</v>
      </c>
      <c r="E28" s="18">
        <v>346500</v>
      </c>
      <c r="F28" s="18">
        <v>120980</v>
      </c>
      <c r="G28" s="18">
        <v>90013.819999999992</v>
      </c>
      <c r="H28" s="18">
        <v>0</v>
      </c>
      <c r="I28" s="18">
        <v>90013.819999999992</v>
      </c>
      <c r="J28" s="18">
        <v>0</v>
      </c>
      <c r="K28" s="18">
        <v>0</v>
      </c>
      <c r="L28" s="19">
        <f t="shared" si="0"/>
        <v>30966.180000000008</v>
      </c>
      <c r="M28" s="19">
        <f t="shared" si="1"/>
        <v>256486.18</v>
      </c>
      <c r="N28" s="19">
        <f t="shared" si="2"/>
        <v>74.403884939659434</v>
      </c>
      <c r="O28" s="17">
        <f t="shared" si="3"/>
        <v>256486.18</v>
      </c>
      <c r="P28" s="17">
        <f t="shared" si="4"/>
        <v>30966.180000000008</v>
      </c>
      <c r="Q28" s="17">
        <f t="shared" si="5"/>
        <v>74.403884939659434</v>
      </c>
      <c r="R28" s="8"/>
    </row>
    <row r="29" spans="1:18" ht="25.5" x14ac:dyDescent="0.2">
      <c r="A29" s="13">
        <v>0</v>
      </c>
      <c r="B29" s="14" t="s">
        <v>65</v>
      </c>
      <c r="C29" s="15" t="s">
        <v>46</v>
      </c>
      <c r="D29" s="16">
        <v>1302000</v>
      </c>
      <c r="E29" s="18">
        <v>1302000</v>
      </c>
      <c r="F29" s="18">
        <v>399860</v>
      </c>
      <c r="G29" s="18">
        <v>283262.28999999998</v>
      </c>
      <c r="H29" s="18">
        <v>0</v>
      </c>
      <c r="I29" s="18">
        <v>283262.28999999998</v>
      </c>
      <c r="J29" s="18">
        <v>0</v>
      </c>
      <c r="K29" s="18">
        <v>0</v>
      </c>
      <c r="L29" s="19">
        <f t="shared" si="0"/>
        <v>116597.71000000002</v>
      </c>
      <c r="M29" s="19">
        <f t="shared" si="1"/>
        <v>1018737.71</v>
      </c>
      <c r="N29" s="19">
        <f t="shared" si="2"/>
        <v>70.840366628319913</v>
      </c>
      <c r="O29" s="17">
        <f t="shared" si="3"/>
        <v>1018737.71</v>
      </c>
      <c r="P29" s="17">
        <f t="shared" si="4"/>
        <v>116597.71000000002</v>
      </c>
      <c r="Q29" s="17">
        <f t="shared" si="5"/>
        <v>70.840366628319913</v>
      </c>
      <c r="R29" s="8"/>
    </row>
    <row r="30" spans="1:18" x14ac:dyDescent="0.2">
      <c r="A30" s="13">
        <v>0</v>
      </c>
      <c r="B30" s="14" t="s">
        <v>66</v>
      </c>
      <c r="C30" s="15" t="s">
        <v>67</v>
      </c>
      <c r="D30" s="16">
        <v>50000</v>
      </c>
      <c r="E30" s="18">
        <v>50000</v>
      </c>
      <c r="F30" s="18">
        <v>12500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9">
        <f t="shared" si="0"/>
        <v>12500</v>
      </c>
      <c r="M30" s="19">
        <f t="shared" si="1"/>
        <v>50000</v>
      </c>
      <c r="N30" s="19">
        <f t="shared" si="2"/>
        <v>0</v>
      </c>
      <c r="O30" s="17">
        <f t="shared" si="3"/>
        <v>50000</v>
      </c>
      <c r="P30" s="17">
        <f t="shared" si="4"/>
        <v>12500</v>
      </c>
      <c r="Q30" s="17">
        <f t="shared" si="5"/>
        <v>0</v>
      </c>
      <c r="R30" s="8"/>
    </row>
    <row r="31" spans="1:18" ht="25.5" x14ac:dyDescent="0.2">
      <c r="A31" s="13">
        <v>0</v>
      </c>
      <c r="B31" s="14" t="s">
        <v>68</v>
      </c>
      <c r="C31" s="15" t="s">
        <v>69</v>
      </c>
      <c r="D31" s="16">
        <v>314000</v>
      </c>
      <c r="E31" s="18">
        <v>314000</v>
      </c>
      <c r="F31" s="18">
        <v>149000</v>
      </c>
      <c r="G31" s="18">
        <v>149000</v>
      </c>
      <c r="H31" s="18">
        <v>0</v>
      </c>
      <c r="I31" s="18">
        <v>149000</v>
      </c>
      <c r="J31" s="18">
        <v>0</v>
      </c>
      <c r="K31" s="18">
        <v>0</v>
      </c>
      <c r="L31" s="19">
        <f t="shared" si="0"/>
        <v>0</v>
      </c>
      <c r="M31" s="19">
        <f t="shared" si="1"/>
        <v>165000</v>
      </c>
      <c r="N31" s="19">
        <f t="shared" si="2"/>
        <v>100</v>
      </c>
      <c r="O31" s="17">
        <f t="shared" si="3"/>
        <v>165000</v>
      </c>
      <c r="P31" s="17">
        <f t="shared" si="4"/>
        <v>0</v>
      </c>
      <c r="Q31" s="17">
        <f t="shared" si="5"/>
        <v>100</v>
      </c>
      <c r="R31" s="8"/>
    </row>
    <row r="32" spans="1:18" x14ac:dyDescent="0.2">
      <c r="A32" s="13">
        <v>0</v>
      </c>
      <c r="B32" s="14" t="s">
        <v>70</v>
      </c>
      <c r="C32" s="15" t="s">
        <v>71</v>
      </c>
      <c r="D32" s="16">
        <v>219600</v>
      </c>
      <c r="E32" s="18">
        <v>219600</v>
      </c>
      <c r="F32" s="18">
        <v>73200</v>
      </c>
      <c r="G32" s="18">
        <v>73200</v>
      </c>
      <c r="H32" s="18">
        <v>0</v>
      </c>
      <c r="I32" s="18">
        <v>73200</v>
      </c>
      <c r="J32" s="18">
        <v>0</v>
      </c>
      <c r="K32" s="18">
        <v>0</v>
      </c>
      <c r="L32" s="19">
        <f t="shared" si="0"/>
        <v>0</v>
      </c>
      <c r="M32" s="19">
        <f t="shared" si="1"/>
        <v>146400</v>
      </c>
      <c r="N32" s="19">
        <f t="shared" si="2"/>
        <v>100</v>
      </c>
      <c r="O32" s="17">
        <f t="shared" si="3"/>
        <v>146400</v>
      </c>
      <c r="P32" s="17">
        <f t="shared" si="4"/>
        <v>0</v>
      </c>
      <c r="Q32" s="17">
        <f t="shared" si="5"/>
        <v>100</v>
      </c>
      <c r="R32" s="8"/>
    </row>
    <row r="33" spans="1:18" ht="38.25" x14ac:dyDescent="0.2">
      <c r="A33" s="13">
        <v>0</v>
      </c>
      <c r="B33" s="14" t="s">
        <v>72</v>
      </c>
      <c r="C33" s="15" t="s">
        <v>73</v>
      </c>
      <c r="D33" s="16">
        <v>0</v>
      </c>
      <c r="E33" s="18">
        <v>137200</v>
      </c>
      <c r="F33" s="18">
        <v>137200</v>
      </c>
      <c r="G33" s="18">
        <v>137200</v>
      </c>
      <c r="H33" s="18">
        <v>0</v>
      </c>
      <c r="I33" s="18">
        <v>137200</v>
      </c>
      <c r="J33" s="18">
        <v>0</v>
      </c>
      <c r="K33" s="18">
        <v>0</v>
      </c>
      <c r="L33" s="19">
        <f t="shared" si="0"/>
        <v>0</v>
      </c>
      <c r="M33" s="19">
        <f t="shared" si="1"/>
        <v>0</v>
      </c>
      <c r="N33" s="19">
        <f t="shared" si="2"/>
        <v>100</v>
      </c>
      <c r="O33" s="17">
        <f t="shared" si="3"/>
        <v>0</v>
      </c>
      <c r="P33" s="17">
        <f t="shared" si="4"/>
        <v>0</v>
      </c>
      <c r="Q33" s="17">
        <f t="shared" si="5"/>
        <v>100</v>
      </c>
      <c r="R33" s="8"/>
    </row>
    <row r="34" spans="1:18" x14ac:dyDescent="0.2">
      <c r="A34" s="13">
        <v>1</v>
      </c>
      <c r="B34" s="14" t="s">
        <v>74</v>
      </c>
      <c r="C34" s="15" t="s">
        <v>75</v>
      </c>
      <c r="D34" s="16">
        <v>98432800</v>
      </c>
      <c r="E34" s="18">
        <v>100102702</v>
      </c>
      <c r="F34" s="18">
        <v>39293952</v>
      </c>
      <c r="G34" s="18">
        <v>33409890.100000013</v>
      </c>
      <c r="H34" s="18">
        <v>0</v>
      </c>
      <c r="I34" s="18">
        <v>32723004.010000009</v>
      </c>
      <c r="J34" s="18">
        <v>686886.09000000008</v>
      </c>
      <c r="K34" s="18">
        <v>159801.22999999998</v>
      </c>
      <c r="L34" s="19">
        <f t="shared" si="0"/>
        <v>5884061.8999999873</v>
      </c>
      <c r="M34" s="19">
        <f t="shared" si="1"/>
        <v>66692811.899999991</v>
      </c>
      <c r="N34" s="19">
        <f t="shared" si="2"/>
        <v>85.025527847135379</v>
      </c>
      <c r="O34" s="17">
        <f t="shared" si="3"/>
        <v>67379697.989999995</v>
      </c>
      <c r="P34" s="17">
        <f t="shared" si="4"/>
        <v>6570947.9899999909</v>
      </c>
      <c r="Q34" s="17">
        <f t="shared" si="5"/>
        <v>83.277457075328059</v>
      </c>
      <c r="R34" s="8"/>
    </row>
    <row r="36" spans="1:18" x14ac:dyDescent="0.2">
      <c r="B36" s="37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4"/>
    </row>
    <row r="37" spans="1:18" x14ac:dyDescent="0.2">
      <c r="B37" s="21" t="s">
        <v>19</v>
      </c>
      <c r="C37" s="3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34"/>
    </row>
    <row r="38" spans="1:18" ht="18" x14ac:dyDescent="0.25">
      <c r="B38" s="22" t="s">
        <v>17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4"/>
    </row>
    <row r="39" spans="1:18" x14ac:dyDescent="0.2">
      <c r="B39" s="23" t="s">
        <v>76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4"/>
    </row>
    <row r="40" spans="1:18" x14ac:dyDescent="0.2">
      <c r="B40" s="21" t="s">
        <v>18</v>
      </c>
      <c r="C40" s="33"/>
      <c r="D40" s="20"/>
      <c r="E40" s="20"/>
      <c r="F40" s="20"/>
      <c r="G40" s="20"/>
      <c r="H40" s="20"/>
      <c r="I40" s="20"/>
      <c r="J40" s="20"/>
      <c r="K40" s="20"/>
      <c r="L40" s="20"/>
      <c r="M40" s="24"/>
      <c r="N40" s="20"/>
      <c r="O40" s="20"/>
      <c r="P40" s="20"/>
      <c r="Q40" s="24" t="s">
        <v>16</v>
      </c>
      <c r="R40" s="34"/>
    </row>
    <row r="41" spans="1:18" ht="63.75" x14ac:dyDescent="0.2">
      <c r="B41" s="25" t="s">
        <v>0</v>
      </c>
      <c r="C41" s="25" t="s">
        <v>1</v>
      </c>
      <c r="D41" s="25" t="s">
        <v>2</v>
      </c>
      <c r="E41" s="25" t="s">
        <v>3</v>
      </c>
      <c r="F41" s="25" t="s">
        <v>4</v>
      </c>
      <c r="G41" s="25" t="s">
        <v>5</v>
      </c>
      <c r="H41" s="25" t="s">
        <v>6</v>
      </c>
      <c r="I41" s="25" t="s">
        <v>7</v>
      </c>
      <c r="J41" s="25" t="s">
        <v>8</v>
      </c>
      <c r="K41" s="25" t="s">
        <v>9</v>
      </c>
      <c r="L41" s="25" t="s">
        <v>10</v>
      </c>
      <c r="M41" s="25" t="s">
        <v>11</v>
      </c>
      <c r="N41" s="25" t="s">
        <v>12</v>
      </c>
      <c r="O41" s="25" t="s">
        <v>13</v>
      </c>
      <c r="P41" s="25" t="s">
        <v>14</v>
      </c>
      <c r="Q41" s="25" t="s">
        <v>15</v>
      </c>
      <c r="R41" s="34"/>
    </row>
    <row r="42" spans="1:18" x14ac:dyDescent="0.2">
      <c r="B42" s="26">
        <v>1</v>
      </c>
      <c r="C42" s="26">
        <v>2</v>
      </c>
      <c r="D42" s="26">
        <v>3</v>
      </c>
      <c r="E42" s="26">
        <v>4</v>
      </c>
      <c r="F42" s="26">
        <v>5</v>
      </c>
      <c r="G42" s="26">
        <v>6</v>
      </c>
      <c r="H42" s="26">
        <v>7</v>
      </c>
      <c r="I42" s="26">
        <v>8</v>
      </c>
      <c r="J42" s="26">
        <v>9</v>
      </c>
      <c r="K42" s="26">
        <v>10</v>
      </c>
      <c r="L42" s="26">
        <v>11</v>
      </c>
      <c r="M42" s="26">
        <v>12</v>
      </c>
      <c r="N42" s="26">
        <v>13</v>
      </c>
      <c r="O42" s="26">
        <v>14</v>
      </c>
      <c r="P42" s="26">
        <v>15</v>
      </c>
      <c r="Q42" s="26">
        <v>16</v>
      </c>
      <c r="R42" s="34"/>
    </row>
    <row r="43" spans="1:18" ht="51" x14ac:dyDescent="0.2">
      <c r="B43" s="27" t="s">
        <v>21</v>
      </c>
      <c r="C43" s="28" t="s">
        <v>22</v>
      </c>
      <c r="D43" s="29">
        <v>0</v>
      </c>
      <c r="E43" s="30">
        <v>748462.21</v>
      </c>
      <c r="F43" s="30">
        <v>382820.73666666669</v>
      </c>
      <c r="G43" s="30">
        <v>0</v>
      </c>
      <c r="H43" s="30">
        <v>0</v>
      </c>
      <c r="I43" s="30">
        <v>548462.21</v>
      </c>
      <c r="J43" s="30">
        <v>0</v>
      </c>
      <c r="K43" s="30">
        <v>0</v>
      </c>
      <c r="L43" s="31">
        <v>382820.73666666669</v>
      </c>
      <c r="M43" s="31">
        <v>748462.21</v>
      </c>
      <c r="N43" s="31">
        <v>0</v>
      </c>
      <c r="O43" s="32">
        <v>200000</v>
      </c>
      <c r="P43" s="32">
        <v>-165641.47333333327</v>
      </c>
      <c r="Q43" s="32">
        <v>143.26867838341846</v>
      </c>
      <c r="R43" s="34"/>
    </row>
    <row r="44" spans="1:18" ht="12.75" hidden="1" customHeight="1" x14ac:dyDescent="0.2">
      <c r="B44" s="27" t="s">
        <v>77</v>
      </c>
      <c r="C44" s="28" t="s">
        <v>78</v>
      </c>
      <c r="D44" s="29">
        <v>0</v>
      </c>
      <c r="E44" s="30">
        <v>96973.5</v>
      </c>
      <c r="F44" s="30">
        <v>32324.5</v>
      </c>
      <c r="G44" s="30">
        <v>0</v>
      </c>
      <c r="H44" s="30">
        <v>0</v>
      </c>
      <c r="I44" s="30">
        <v>96973.5</v>
      </c>
      <c r="J44" s="30">
        <v>0</v>
      </c>
      <c r="K44" s="30">
        <v>0</v>
      </c>
      <c r="L44" s="31">
        <v>32324.5</v>
      </c>
      <c r="M44" s="31">
        <v>96973.5</v>
      </c>
      <c r="N44" s="31">
        <v>0</v>
      </c>
      <c r="O44" s="32">
        <v>0</v>
      </c>
      <c r="P44" s="32">
        <v>-64649</v>
      </c>
      <c r="Q44" s="32">
        <v>300</v>
      </c>
      <c r="R44" s="34"/>
    </row>
    <row r="45" spans="1:18" ht="25.5" x14ac:dyDescent="0.2">
      <c r="B45" s="27" t="s">
        <v>33</v>
      </c>
      <c r="C45" s="28" t="s">
        <v>34</v>
      </c>
      <c r="D45" s="29">
        <v>0</v>
      </c>
      <c r="E45" s="30">
        <v>29590</v>
      </c>
      <c r="F45" s="30">
        <v>9863.3333333333339</v>
      </c>
      <c r="G45" s="30">
        <v>0</v>
      </c>
      <c r="H45" s="30">
        <v>0</v>
      </c>
      <c r="I45" s="30">
        <v>29590</v>
      </c>
      <c r="J45" s="30">
        <v>0</v>
      </c>
      <c r="K45" s="30">
        <v>0</v>
      </c>
      <c r="L45" s="31">
        <v>9863.3333333333339</v>
      </c>
      <c r="M45" s="31">
        <v>29590</v>
      </c>
      <c r="N45" s="31">
        <v>0</v>
      </c>
      <c r="O45" s="32">
        <v>0</v>
      </c>
      <c r="P45" s="32">
        <v>-19726.666666666664</v>
      </c>
      <c r="Q45" s="32">
        <v>300</v>
      </c>
      <c r="R45" s="34"/>
    </row>
    <row r="46" spans="1:18" x14ac:dyDescent="0.2">
      <c r="B46" s="27" t="s">
        <v>39</v>
      </c>
      <c r="C46" s="28" t="s">
        <v>40</v>
      </c>
      <c r="D46" s="29">
        <v>0</v>
      </c>
      <c r="E46" s="30">
        <v>354042</v>
      </c>
      <c r="F46" s="30">
        <v>354042</v>
      </c>
      <c r="G46" s="30">
        <v>221000</v>
      </c>
      <c r="H46" s="30">
        <v>0</v>
      </c>
      <c r="I46" s="30">
        <v>221000</v>
      </c>
      <c r="J46" s="30">
        <v>0</v>
      </c>
      <c r="K46" s="30">
        <v>0</v>
      </c>
      <c r="L46" s="31">
        <v>133042</v>
      </c>
      <c r="M46" s="31">
        <v>133042</v>
      </c>
      <c r="N46" s="31">
        <v>62.421972534332085</v>
      </c>
      <c r="O46" s="32">
        <v>133042</v>
      </c>
      <c r="P46" s="32">
        <v>133042</v>
      </c>
      <c r="Q46" s="32">
        <v>62.421972534332085</v>
      </c>
      <c r="R46" s="34"/>
    </row>
    <row r="47" spans="1:18" x14ac:dyDescent="0.2">
      <c r="B47" s="27" t="s">
        <v>79</v>
      </c>
      <c r="C47" s="28" t="s">
        <v>80</v>
      </c>
      <c r="D47" s="29">
        <v>0</v>
      </c>
      <c r="E47" s="30">
        <v>12000</v>
      </c>
      <c r="F47" s="30">
        <v>12000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1">
        <v>12000</v>
      </c>
      <c r="M47" s="31">
        <v>12000</v>
      </c>
      <c r="N47" s="31">
        <v>0</v>
      </c>
      <c r="O47" s="32">
        <v>12000</v>
      </c>
      <c r="P47" s="32">
        <v>12000</v>
      </c>
      <c r="Q47" s="32">
        <v>0</v>
      </c>
      <c r="R47" s="34"/>
    </row>
    <row r="48" spans="1:18" ht="25.5" x14ac:dyDescent="0.2">
      <c r="B48" s="27" t="s">
        <v>81</v>
      </c>
      <c r="C48" s="28" t="s">
        <v>82</v>
      </c>
      <c r="D48" s="29">
        <v>0</v>
      </c>
      <c r="E48" s="30">
        <v>500000</v>
      </c>
      <c r="F48" s="30">
        <v>500000</v>
      </c>
      <c r="G48" s="30">
        <v>14147.5</v>
      </c>
      <c r="H48" s="30">
        <v>0</v>
      </c>
      <c r="I48" s="30">
        <v>5752.5</v>
      </c>
      <c r="J48" s="30">
        <v>8395</v>
      </c>
      <c r="K48" s="30">
        <v>7000</v>
      </c>
      <c r="L48" s="31">
        <v>485852.5</v>
      </c>
      <c r="M48" s="31">
        <v>485852.5</v>
      </c>
      <c r="N48" s="31">
        <v>2.8294999999999999</v>
      </c>
      <c r="O48" s="32">
        <v>494247.5</v>
      </c>
      <c r="P48" s="32">
        <v>494247.5</v>
      </c>
      <c r="Q48" s="32">
        <v>1.1504999999999999</v>
      </c>
      <c r="R48" s="34"/>
    </row>
    <row r="49" spans="2:17" x14ac:dyDescent="0.2">
      <c r="B49" s="27" t="s">
        <v>83</v>
      </c>
      <c r="C49" s="28" t="s">
        <v>84</v>
      </c>
      <c r="D49" s="29">
        <v>500000</v>
      </c>
      <c r="E49" s="30">
        <v>883634</v>
      </c>
      <c r="F49" s="30">
        <v>350234</v>
      </c>
      <c r="G49" s="30">
        <v>49972</v>
      </c>
      <c r="H49" s="30">
        <v>0</v>
      </c>
      <c r="I49" s="30">
        <v>0</v>
      </c>
      <c r="J49" s="30">
        <v>49972</v>
      </c>
      <c r="K49" s="30">
        <v>49972</v>
      </c>
      <c r="L49" s="31">
        <v>300262</v>
      </c>
      <c r="M49" s="31">
        <v>833662</v>
      </c>
      <c r="N49" s="31">
        <v>14.268174991577059</v>
      </c>
      <c r="O49" s="32">
        <v>883634</v>
      </c>
      <c r="P49" s="32">
        <v>350234</v>
      </c>
      <c r="Q49" s="32">
        <v>0</v>
      </c>
    </row>
    <row r="50" spans="2:17" ht="25.5" x14ac:dyDescent="0.2">
      <c r="B50" s="27" t="s">
        <v>45</v>
      </c>
      <c r="C50" s="28" t="s">
        <v>46</v>
      </c>
      <c r="D50" s="29">
        <v>0</v>
      </c>
      <c r="E50" s="30">
        <v>30000</v>
      </c>
      <c r="F50" s="30">
        <v>30000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1">
        <v>30000</v>
      </c>
      <c r="M50" s="31">
        <v>30000</v>
      </c>
      <c r="N50" s="31">
        <v>0</v>
      </c>
      <c r="O50" s="32">
        <v>30000</v>
      </c>
      <c r="P50" s="32">
        <v>30000</v>
      </c>
      <c r="Q50" s="32">
        <v>0</v>
      </c>
    </row>
    <row r="51" spans="2:17" x14ac:dyDescent="0.2">
      <c r="B51" s="27" t="s">
        <v>47</v>
      </c>
      <c r="C51" s="28" t="s">
        <v>48</v>
      </c>
      <c r="D51" s="29">
        <v>200000</v>
      </c>
      <c r="E51" s="30">
        <v>200000</v>
      </c>
      <c r="F51" s="30">
        <v>66666.666666666672</v>
      </c>
      <c r="G51" s="30">
        <v>0</v>
      </c>
      <c r="H51" s="30">
        <v>0</v>
      </c>
      <c r="I51" s="30">
        <v>22640.400000000001</v>
      </c>
      <c r="J51" s="30">
        <v>0</v>
      </c>
      <c r="K51" s="30">
        <v>0</v>
      </c>
      <c r="L51" s="31">
        <v>66666.666666666672</v>
      </c>
      <c r="M51" s="31">
        <v>200000</v>
      </c>
      <c r="N51" s="31">
        <v>0</v>
      </c>
      <c r="O51" s="32">
        <v>177359.6</v>
      </c>
      <c r="P51" s="32">
        <v>44026.26666666667</v>
      </c>
      <c r="Q51" s="32">
        <v>33.960599999999999</v>
      </c>
    </row>
    <row r="52" spans="2:17" ht="38.25" x14ac:dyDescent="0.2">
      <c r="B52" s="27" t="s">
        <v>49</v>
      </c>
      <c r="C52" s="28" t="s">
        <v>50</v>
      </c>
      <c r="D52" s="29">
        <v>200000</v>
      </c>
      <c r="E52" s="30">
        <v>283900</v>
      </c>
      <c r="F52" s="30">
        <v>127966.66666666667</v>
      </c>
      <c r="G52" s="30">
        <v>50000</v>
      </c>
      <c r="H52" s="30">
        <v>0</v>
      </c>
      <c r="I52" s="30">
        <v>41405</v>
      </c>
      <c r="J52" s="30">
        <v>50000</v>
      </c>
      <c r="K52" s="30">
        <v>50000</v>
      </c>
      <c r="L52" s="31">
        <v>77966.666666666672</v>
      </c>
      <c r="M52" s="31">
        <v>233900</v>
      </c>
      <c r="N52" s="31">
        <v>39.072675175827037</v>
      </c>
      <c r="O52" s="32">
        <v>242495</v>
      </c>
      <c r="P52" s="32">
        <v>86561.666666666672</v>
      </c>
      <c r="Q52" s="32">
        <v>32.35608231310237</v>
      </c>
    </row>
    <row r="53" spans="2:17" x14ac:dyDescent="0.2">
      <c r="B53" s="27" t="s">
        <v>59</v>
      </c>
      <c r="C53" s="28" t="s">
        <v>60</v>
      </c>
      <c r="D53" s="29">
        <v>0</v>
      </c>
      <c r="E53" s="30">
        <v>105921.04</v>
      </c>
      <c r="F53" s="30">
        <v>35307.013333333329</v>
      </c>
      <c r="G53" s="30">
        <v>0</v>
      </c>
      <c r="H53" s="30">
        <v>0</v>
      </c>
      <c r="I53" s="30">
        <v>105921.04</v>
      </c>
      <c r="J53" s="30">
        <v>0</v>
      </c>
      <c r="K53" s="30">
        <v>0</v>
      </c>
      <c r="L53" s="31">
        <v>35307.013333333329</v>
      </c>
      <c r="M53" s="31">
        <v>105921.04</v>
      </c>
      <c r="N53" s="31">
        <v>0</v>
      </c>
      <c r="O53" s="32">
        <v>0</v>
      </c>
      <c r="P53" s="32">
        <v>-70614.026666666672</v>
      </c>
      <c r="Q53" s="32">
        <v>300</v>
      </c>
    </row>
    <row r="54" spans="2:17" x14ac:dyDescent="0.2">
      <c r="B54" s="27" t="s">
        <v>74</v>
      </c>
      <c r="C54" s="28" t="s">
        <v>75</v>
      </c>
      <c r="D54" s="29">
        <v>900000</v>
      </c>
      <c r="E54" s="30">
        <v>3244522.75</v>
      </c>
      <c r="F54" s="30">
        <v>1901224.9166666667</v>
      </c>
      <c r="G54" s="30">
        <v>335119.5</v>
      </c>
      <c r="H54" s="30">
        <v>0</v>
      </c>
      <c r="I54" s="30">
        <v>1071744.6499999999</v>
      </c>
      <c r="J54" s="30">
        <v>108367</v>
      </c>
      <c r="K54" s="30">
        <v>106972</v>
      </c>
      <c r="L54" s="31">
        <v>1566105.4166666667</v>
      </c>
      <c r="M54" s="31">
        <v>2909403.25</v>
      </c>
      <c r="N54" s="31">
        <v>17.626504737143364</v>
      </c>
      <c r="O54" s="32">
        <v>2172778.1</v>
      </c>
      <c r="P54" s="32">
        <v>829480.26666666684</v>
      </c>
      <c r="Q54" s="32">
        <v>56.371270995072074</v>
      </c>
    </row>
  </sheetData>
  <mergeCells count="4">
    <mergeCell ref="B38:Q38"/>
    <mergeCell ref="B39:Q39"/>
    <mergeCell ref="B2:Q2"/>
    <mergeCell ref="B3:Q3"/>
  </mergeCells>
  <conditionalFormatting sqref="B7:B34">
    <cfRule type="expression" dxfId="31" priority="17" stopIfTrue="1">
      <formula>A7=1</formula>
    </cfRule>
  </conditionalFormatting>
  <conditionalFormatting sqref="C7:C34">
    <cfRule type="expression" dxfId="30" priority="18" stopIfTrue="1">
      <formula>A7=1</formula>
    </cfRule>
  </conditionalFormatting>
  <conditionalFormatting sqref="D7:D34">
    <cfRule type="expression" dxfId="29" priority="19" stopIfTrue="1">
      <formula>A7=1</formula>
    </cfRule>
  </conditionalFormatting>
  <conditionalFormatting sqref="E7:E34">
    <cfRule type="expression" dxfId="28" priority="20" stopIfTrue="1">
      <formula>A7=1</formula>
    </cfRule>
  </conditionalFormatting>
  <conditionalFormatting sqref="F7:F34">
    <cfRule type="expression" dxfId="27" priority="21" stopIfTrue="1">
      <formula>A7=1</formula>
    </cfRule>
  </conditionalFormatting>
  <conditionalFormatting sqref="G7:G34">
    <cfRule type="expression" dxfId="26" priority="22" stopIfTrue="1">
      <formula>A7=1</formula>
    </cfRule>
  </conditionalFormatting>
  <conditionalFormatting sqref="H7:H34">
    <cfRule type="expression" dxfId="25" priority="23" stopIfTrue="1">
      <formula>A7=1</formula>
    </cfRule>
  </conditionalFormatting>
  <conditionalFormatting sqref="I7:I34">
    <cfRule type="expression" dxfId="24" priority="24" stopIfTrue="1">
      <formula>A7=1</formula>
    </cfRule>
  </conditionalFormatting>
  <conditionalFormatting sqref="J7:J34">
    <cfRule type="expression" dxfId="23" priority="25" stopIfTrue="1">
      <formula>A7=1</formula>
    </cfRule>
  </conditionalFormatting>
  <conditionalFormatting sqref="K7:K34">
    <cfRule type="expression" dxfId="22" priority="26" stopIfTrue="1">
      <formula>A7=1</formula>
    </cfRule>
  </conditionalFormatting>
  <conditionalFormatting sqref="L7:L34">
    <cfRule type="expression" dxfId="21" priority="27" stopIfTrue="1">
      <formula>A7=1</formula>
    </cfRule>
  </conditionalFormatting>
  <conditionalFormatting sqref="M7:M34">
    <cfRule type="expression" dxfId="20" priority="28" stopIfTrue="1">
      <formula>A7=1</formula>
    </cfRule>
  </conditionalFormatting>
  <conditionalFormatting sqref="N7:N34">
    <cfRule type="expression" dxfId="19" priority="29" stopIfTrue="1">
      <formula>A7=1</formula>
    </cfRule>
  </conditionalFormatting>
  <conditionalFormatting sqref="O7:O34">
    <cfRule type="expression" dxfId="18" priority="30" stopIfTrue="1">
      <formula>A7=1</formula>
    </cfRule>
  </conditionalFormatting>
  <conditionalFormatting sqref="P7:P34">
    <cfRule type="expression" dxfId="17" priority="31" stopIfTrue="1">
      <formula>A7=1</formula>
    </cfRule>
  </conditionalFormatting>
  <conditionalFormatting sqref="Q7:Q34">
    <cfRule type="expression" dxfId="16" priority="32" stopIfTrue="1">
      <formula>A7=1</formula>
    </cfRule>
  </conditionalFormatting>
  <conditionalFormatting sqref="B36">
    <cfRule type="expression" dxfId="15" priority="1" stopIfTrue="1">
      <formula>A36=1</formula>
    </cfRule>
  </conditionalFormatting>
  <conditionalFormatting sqref="C36">
    <cfRule type="expression" dxfId="14" priority="2" stopIfTrue="1">
      <formula>A36=1</formula>
    </cfRule>
  </conditionalFormatting>
  <conditionalFormatting sqref="D36">
    <cfRule type="expression" dxfId="13" priority="3" stopIfTrue="1">
      <formula>A36=1</formula>
    </cfRule>
  </conditionalFormatting>
  <conditionalFormatting sqref="E36">
    <cfRule type="expression" dxfId="12" priority="4" stopIfTrue="1">
      <formula>A36=1</formula>
    </cfRule>
  </conditionalFormatting>
  <conditionalFormatting sqref="F36">
    <cfRule type="expression" dxfId="11" priority="5" stopIfTrue="1">
      <formula>A36=1</formula>
    </cfRule>
  </conditionalFormatting>
  <conditionalFormatting sqref="G36">
    <cfRule type="expression" dxfId="10" priority="6" stopIfTrue="1">
      <formula>A36=1</formula>
    </cfRule>
  </conditionalFormatting>
  <conditionalFormatting sqref="H36">
    <cfRule type="expression" dxfId="9" priority="7" stopIfTrue="1">
      <formula>A36=1</formula>
    </cfRule>
  </conditionalFormatting>
  <conditionalFormatting sqref="I36">
    <cfRule type="expression" dxfId="8" priority="8" stopIfTrue="1">
      <formula>A36=1</formula>
    </cfRule>
  </conditionalFormatting>
  <conditionalFormatting sqref="J36">
    <cfRule type="expression" dxfId="7" priority="9" stopIfTrue="1">
      <formula>A36=1</formula>
    </cfRule>
  </conditionalFormatting>
  <conditionalFormatting sqref="K36">
    <cfRule type="expression" dxfId="6" priority="10" stopIfTrue="1">
      <formula>A36=1</formula>
    </cfRule>
  </conditionalFormatting>
  <conditionalFormatting sqref="L36">
    <cfRule type="expression" dxfId="5" priority="11" stopIfTrue="1">
      <formula>A36=1</formula>
    </cfRule>
  </conditionalFormatting>
  <conditionalFormatting sqref="M36">
    <cfRule type="expression" dxfId="4" priority="12" stopIfTrue="1">
      <formula>A36=1</formula>
    </cfRule>
  </conditionalFormatting>
  <conditionalFormatting sqref="N36">
    <cfRule type="expression" dxfId="3" priority="13" stopIfTrue="1">
      <formula>A36=1</formula>
    </cfRule>
  </conditionalFormatting>
  <conditionalFormatting sqref="O36">
    <cfRule type="expression" dxfId="2" priority="14" stopIfTrue="1">
      <formula>A36=1</formula>
    </cfRule>
  </conditionalFormatting>
  <conditionalFormatting sqref="P36">
    <cfRule type="expression" dxfId="1" priority="15" stopIfTrue="1">
      <formula>A36=1</formula>
    </cfRule>
  </conditionalFormatting>
  <conditionalFormatting sqref="Q36">
    <cfRule type="expression" dxfId="0" priority="16" stopIfTrue="1">
      <formula>A36=1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2023-05-23T08:21:04Z</dcterms:created>
  <dcterms:modified xsi:type="dcterms:W3CDTF">2023-05-23T08:24:58Z</dcterms:modified>
</cp:coreProperties>
</file>