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ТОЧНЕННЯ 2023\УТОЧНЕННЯ ЧЕРВЕНЬ\"/>
    </mc:Choice>
  </mc:AlternateContent>
  <bookViews>
    <workbookView xWindow="0" yWindow="0" windowWidth="23040" windowHeight="9204"/>
  </bookViews>
  <sheets>
    <sheet name="Лист1 (2)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P13" i="2" l="1"/>
  <c r="N13" i="2"/>
  <c r="M13" i="2"/>
  <c r="L13" i="2"/>
  <c r="K13" i="2"/>
  <c r="J13" i="2"/>
  <c r="H13" i="2"/>
  <c r="F13" i="2"/>
  <c r="E13" i="2"/>
  <c r="D13" i="2" l="1"/>
  <c r="Q13" i="2" l="1"/>
  <c r="I13" i="2"/>
  <c r="C13" i="2" l="1"/>
  <c r="G13" i="2"/>
  <c r="O13" i="2"/>
  <c r="C14" i="2"/>
  <c r="G14" i="2"/>
  <c r="B14" i="2" l="1"/>
  <c r="B13" i="2"/>
  <c r="C14" i="1" l="1"/>
  <c r="D14" i="1"/>
  <c r="C13" i="1"/>
  <c r="D13" i="1"/>
  <c r="E13" i="1"/>
  <c r="B14" i="1"/>
  <c r="B13" i="1"/>
</calcChain>
</file>

<file path=xl/sharedStrings.xml><?xml version="1.0" encoding="utf-8"?>
<sst xmlns="http://schemas.openxmlformats.org/spreadsheetml/2006/main" count="50" uniqueCount="42">
  <si>
    <t>Офіційний висновок</t>
  </si>
  <si>
    <t xml:space="preserve">щодо підсумків виконання дохідної частини </t>
  </si>
  <si>
    <t>Назва показника</t>
  </si>
  <si>
    <t>Підсумки виконання</t>
  </si>
  <si>
    <t>у сумовому виразі</t>
  </si>
  <si>
    <t xml:space="preserve">у відсотках </t>
  </si>
  <si>
    <t>ПРОПОЗИЦІЇ ДО УТОЧНЕННЯ</t>
  </si>
  <si>
    <t>Власні надходження загального фонду</t>
  </si>
  <si>
    <t>у тому числі</t>
  </si>
  <si>
    <t>загального фонду Первозванівської сільської ради</t>
  </si>
  <si>
    <t>С. Єгорова</t>
  </si>
  <si>
    <t xml:space="preserve">Головний бухгалтер </t>
  </si>
  <si>
    <t>Затверджено на 2017 рік (з урахуванням внесених змін станом на 01 жовтня 2017 року)</t>
  </si>
  <si>
    <t>Єдиний податок з юридичних осіб </t>
  </si>
  <si>
    <t>Єдиний податок з фізичних осіб </t>
  </si>
  <si>
    <t>Адміністративний збір за державну реєстрацію речових прав на нерухоме майно та їх обтяжень</t>
  </si>
  <si>
    <t>Фактичні надходження за січень - вересень 2017 року</t>
  </si>
  <si>
    <t>Затверджено на січень - веесень  2017 року (з урахуванням внесених змін станом на 01 жовтня 2017 року)</t>
  </si>
  <si>
    <t>за січень - вересень 2017 року</t>
  </si>
  <si>
    <t>у тому числі: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</si>
  <si>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</si>
  <si>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Власні надходження загального фонду, всього</t>
  </si>
  <si>
    <t>Податок на доходи фізичних осіб з грошового забезпечення, грошових винагород та інших виплат, одержаних військовослужбовцями та особоми рядового і начальницького складу, що сплачується податковими агентами</t>
  </si>
  <si>
    <t>Рентна плата за користування надрами для видобування інших корисних копалин загальнодержавного значення</t>
  </si>
  <si>
    <t>Податок на нерухоме майно, відмінене від земельної ділянки, сплачений фізичними особами, які є власниками обєктів житлової нерухомості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</si>
  <si>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</si>
  <si>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Інші надходження</t>
  </si>
  <si>
    <t>Начальник фінансового відділу</t>
  </si>
  <si>
    <t>Олена ГАВРИЛОВА</t>
  </si>
  <si>
    <t>Орендна плата з юридичних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</si>
  <si>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</si>
  <si>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</si>
  <si>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</si>
  <si>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за січень -  травень 2023 року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</si>
  <si>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</si>
  <si>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за результатами річного декларування</t>
  </si>
  <si>
    <t>Податок на нерухоме майно, відмінене від земельної ділянки, сплачений фізичними особами, які є власниками житлової нерухомості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</si>
  <si>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</si>
  <si>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Орендна плата за водні обєкти (їх частини), що надаються в користування на умовах оренди Радою міністрав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</si>
  <si>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Фактичні надходження за січень - травень 2023 року</t>
  </si>
  <si>
    <t>Затверджено на 2023 рік (з урахуванням внесених змін станом на 01 червня 2023 року)</t>
  </si>
  <si>
    <t>Затверджено на січень - травень 2023 року (з урахуванням внесених змін станом на 01 червня 2023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</si>
</sst>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0"/>
    <numFmt numFmtId="166" formatCode="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wrapText="1"/>
    </xf>
    <xf numFmtId="166" fontId="5" fillId="2" borderId="1" xfId="3" applyNumberFormat="1" applyFont="1" applyFill="1" applyBorder="1" applyAlignment="1">
      <alignment horizontal="right" vertical="center"/>
    </xf>
    <xf numFmtId="166" fontId="5" fillId="2" borderId="1" xfId="5" applyNumberFormat="1" applyFont="1" applyFill="1" applyBorder="1" applyAlignment="1">
      <alignment horizontal="right" vertical="center"/>
    </xf>
    <xf numFmtId="166" fontId="5" fillId="2" borderId="1" xfId="7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/>
    <xf numFmtId="164" fontId="6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9">
    <cellStyle name="Звичайний 2" xfId="1"/>
    <cellStyle name="Звичайни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topLeftCell="A10" zoomScaleNormal="100" zoomScaleSheetLayoutView="100" workbookViewId="0">
      <selection activeCell="A9" sqref="A9"/>
    </sheetView>
  </sheetViews>
  <sheetFormatPr defaultColWidth="8.88671875" defaultRowHeight="15.6" x14ac:dyDescent="0.3"/>
  <cols>
    <col min="1" max="1" width="56.6640625" style="5" customWidth="1"/>
    <col min="2" max="2" width="14.5546875" style="5" customWidth="1"/>
    <col min="3" max="3" width="17.33203125" style="5" hidden="1" customWidth="1"/>
    <col min="4" max="6" width="15.77734375" style="5" customWidth="1"/>
    <col min="7" max="8" width="15.5546875" style="5" customWidth="1"/>
    <col min="9" max="9" width="16.5546875" style="5" customWidth="1"/>
    <col min="10" max="10" width="11.88671875" style="5" customWidth="1"/>
    <col min="11" max="11" width="12.33203125" style="5" customWidth="1"/>
    <col min="12" max="13" width="12.109375" style="5" customWidth="1"/>
    <col min="14" max="15" width="14.77734375" style="5" customWidth="1"/>
    <col min="16" max="16" width="14.6640625" style="5" customWidth="1"/>
    <col min="17" max="17" width="12.44140625" style="5" customWidth="1"/>
    <col min="18" max="19" width="9.109375" style="5" customWidth="1"/>
    <col min="20" max="16384" width="8.88671875" style="5"/>
  </cols>
  <sheetData>
    <row r="1" spans="1:18" s="1" customFormat="1" ht="17.399999999999999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s="1" customFormat="1" ht="17.399999999999999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s="1" customFormat="1" ht="17.399999999999999" x14ac:dyDescent="0.3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s="1" customFormat="1" ht="17.399999999999999" x14ac:dyDescent="0.3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6" spans="1:18" s="2" customFormat="1" ht="24" customHeight="1" x14ac:dyDescent="0.3">
      <c r="A6" s="41" t="s">
        <v>2</v>
      </c>
      <c r="B6" s="44" t="s">
        <v>21</v>
      </c>
      <c r="C6" s="47" t="s">
        <v>19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8" s="2" customFormat="1" ht="34.5" customHeight="1" x14ac:dyDescent="0.3">
      <c r="A7" s="42"/>
      <c r="B7" s="45"/>
      <c r="C7" s="21">
        <v>11010100</v>
      </c>
      <c r="D7" s="31">
        <v>11010200</v>
      </c>
      <c r="E7" s="34">
        <v>11010400</v>
      </c>
      <c r="F7" s="34">
        <v>11010500</v>
      </c>
      <c r="G7" s="20">
        <v>13030100</v>
      </c>
      <c r="H7" s="34">
        <v>18010200</v>
      </c>
      <c r="I7" s="30">
        <v>18010300</v>
      </c>
      <c r="J7" s="34">
        <v>18010600</v>
      </c>
      <c r="K7" s="34">
        <v>18010900</v>
      </c>
      <c r="L7" s="34">
        <v>18050300</v>
      </c>
      <c r="M7" s="34">
        <v>18050400</v>
      </c>
      <c r="N7" s="34">
        <v>18050500</v>
      </c>
      <c r="O7" s="21">
        <v>21081800</v>
      </c>
      <c r="P7" s="34">
        <v>22130000</v>
      </c>
      <c r="Q7" s="19">
        <v>24060300</v>
      </c>
    </row>
    <row r="8" spans="1:18" s="4" customFormat="1" ht="279" customHeight="1" x14ac:dyDescent="0.3">
      <c r="A8" s="43"/>
      <c r="B8" s="46"/>
      <c r="C8" s="22" t="s">
        <v>20</v>
      </c>
      <c r="D8" s="22" t="s">
        <v>22</v>
      </c>
      <c r="E8" s="22" t="s">
        <v>34</v>
      </c>
      <c r="F8" s="22" t="s">
        <v>35</v>
      </c>
      <c r="G8" s="22" t="s">
        <v>23</v>
      </c>
      <c r="H8" s="22" t="s">
        <v>36</v>
      </c>
      <c r="I8" s="22" t="s">
        <v>24</v>
      </c>
      <c r="J8" s="22" t="s">
        <v>29</v>
      </c>
      <c r="K8" s="22" t="s">
        <v>30</v>
      </c>
      <c r="L8" s="22" t="s">
        <v>31</v>
      </c>
      <c r="M8" s="22" t="s">
        <v>32</v>
      </c>
      <c r="N8" s="22" t="s">
        <v>37</v>
      </c>
      <c r="O8" s="22" t="s">
        <v>25</v>
      </c>
      <c r="P8" s="22" t="s">
        <v>38</v>
      </c>
      <c r="Q8" s="22" t="s">
        <v>26</v>
      </c>
    </row>
    <row r="9" spans="1:18" s="4" customFormat="1" ht="51" customHeight="1" x14ac:dyDescent="0.3">
      <c r="A9" s="37" t="s">
        <v>40</v>
      </c>
      <c r="B9" s="23">
        <v>69517.100000000006</v>
      </c>
      <c r="C9" s="23">
        <v>34940.400000000001</v>
      </c>
      <c r="D9" s="23"/>
      <c r="E9" s="23">
        <v>9042.6</v>
      </c>
      <c r="F9" s="23">
        <v>600</v>
      </c>
      <c r="G9" s="28">
        <v>51.5</v>
      </c>
      <c r="H9" s="28">
        <v>10</v>
      </c>
      <c r="I9" s="28">
        <v>35</v>
      </c>
      <c r="J9" s="28">
        <v>5473.1</v>
      </c>
      <c r="K9" s="28">
        <v>583.9</v>
      </c>
      <c r="L9" s="28">
        <v>3322.6</v>
      </c>
      <c r="M9" s="28">
        <v>2616.6</v>
      </c>
      <c r="N9" s="28">
        <v>7569.2</v>
      </c>
      <c r="O9" s="24">
        <v>117</v>
      </c>
      <c r="P9" s="24">
        <v>30</v>
      </c>
      <c r="Q9" s="25"/>
    </row>
    <row r="10" spans="1:18" s="4" customFormat="1" ht="46.8" x14ac:dyDescent="0.3">
      <c r="A10" s="37" t="s">
        <v>41</v>
      </c>
      <c r="B10" s="23">
        <v>26587.5</v>
      </c>
      <c r="C10" s="23">
        <v>8322</v>
      </c>
      <c r="D10" s="23">
        <v>1500</v>
      </c>
      <c r="E10" s="23">
        <v>1181.8</v>
      </c>
      <c r="F10" s="23">
        <v>430</v>
      </c>
      <c r="G10" s="28">
        <v>55.5</v>
      </c>
      <c r="H10" s="28">
        <v>4.2</v>
      </c>
      <c r="I10" s="28">
        <v>320</v>
      </c>
      <c r="J10" s="28">
        <v>2280</v>
      </c>
      <c r="K10" s="28">
        <v>443.2</v>
      </c>
      <c r="L10" s="28">
        <v>1463.6</v>
      </c>
      <c r="M10" s="28">
        <v>1313.9</v>
      </c>
      <c r="N10" s="28">
        <v>1766.1</v>
      </c>
      <c r="O10" s="24">
        <v>98.7</v>
      </c>
      <c r="P10" s="24">
        <v>12.5</v>
      </c>
      <c r="Q10" s="26">
        <v>73.900000000000006</v>
      </c>
    </row>
    <row r="11" spans="1:18" s="4" customFormat="1" x14ac:dyDescent="0.3">
      <c r="A11" s="3" t="s">
        <v>39</v>
      </c>
      <c r="B11" s="23">
        <v>31699.200000000001</v>
      </c>
      <c r="C11" s="23">
        <v>7337.5</v>
      </c>
      <c r="D11" s="23">
        <v>2500.4</v>
      </c>
      <c r="E11" s="23">
        <v>1552.9</v>
      </c>
      <c r="F11" s="23">
        <v>528.6</v>
      </c>
      <c r="G11" s="28">
        <v>81.599999999999994</v>
      </c>
      <c r="H11" s="28">
        <v>30.7</v>
      </c>
      <c r="I11" s="28">
        <v>460.2</v>
      </c>
      <c r="J11" s="28">
        <v>2698.4</v>
      </c>
      <c r="K11" s="28">
        <v>812.4</v>
      </c>
      <c r="L11" s="28">
        <v>2349.4</v>
      </c>
      <c r="M11" s="28">
        <v>1639.6</v>
      </c>
      <c r="N11" s="28">
        <v>4132</v>
      </c>
      <c r="O11" s="24">
        <v>160</v>
      </c>
      <c r="P11" s="24">
        <v>80</v>
      </c>
      <c r="Q11" s="27">
        <v>91.9</v>
      </c>
    </row>
    <row r="12" spans="1:18" s="4" customFormat="1" x14ac:dyDescent="0.3">
      <c r="A12" s="3" t="s">
        <v>3</v>
      </c>
      <c r="B12" s="28"/>
      <c r="C12" s="28"/>
      <c r="D12" s="28"/>
      <c r="E12" s="28"/>
      <c r="F12" s="2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8" s="33" customFormat="1" ht="21" customHeight="1" x14ac:dyDescent="0.3">
      <c r="A13" s="32" t="s">
        <v>4</v>
      </c>
      <c r="B13" s="23">
        <f>B11-B10</f>
        <v>5111.7000000000007</v>
      </c>
      <c r="C13" s="23">
        <f t="shared" ref="C13:P13" si="0">C11-C10</f>
        <v>-984.5</v>
      </c>
      <c r="D13" s="23">
        <f t="shared" si="0"/>
        <v>1000.4000000000001</v>
      </c>
      <c r="E13" s="23">
        <f t="shared" si="0"/>
        <v>371.10000000000014</v>
      </c>
      <c r="F13" s="23">
        <f t="shared" si="0"/>
        <v>98.600000000000023</v>
      </c>
      <c r="G13" s="23">
        <f t="shared" si="0"/>
        <v>26.099999999999994</v>
      </c>
      <c r="H13" s="23">
        <f t="shared" si="0"/>
        <v>26.5</v>
      </c>
      <c r="I13" s="23">
        <f t="shared" ref="I13:N13" si="1">I11-I10</f>
        <v>140.19999999999999</v>
      </c>
      <c r="J13" s="23">
        <f t="shared" si="1"/>
        <v>418.40000000000009</v>
      </c>
      <c r="K13" s="23">
        <f t="shared" si="1"/>
        <v>369.2</v>
      </c>
      <c r="L13" s="23">
        <f t="shared" si="1"/>
        <v>885.80000000000018</v>
      </c>
      <c r="M13" s="23">
        <f t="shared" si="1"/>
        <v>325.69999999999982</v>
      </c>
      <c r="N13" s="23">
        <f t="shared" si="1"/>
        <v>2365.9</v>
      </c>
      <c r="O13" s="23">
        <f t="shared" si="0"/>
        <v>61.3</v>
      </c>
      <c r="P13" s="23">
        <f t="shared" si="0"/>
        <v>67.5</v>
      </c>
      <c r="Q13" s="23">
        <f t="shared" ref="Q13" si="2">Q11-Q10</f>
        <v>18</v>
      </c>
    </row>
    <row r="14" spans="1:18" s="4" customFormat="1" x14ac:dyDescent="0.3">
      <c r="A14" s="3" t="s">
        <v>5</v>
      </c>
      <c r="B14" s="8">
        <f>B11/B10*100</f>
        <v>119.22595204513399</v>
      </c>
      <c r="C14" s="8">
        <f t="shared" ref="C14:G14" si="3">C11/C10*100</f>
        <v>88.169911079067532</v>
      </c>
      <c r="D14" s="8">
        <v>166.7</v>
      </c>
      <c r="E14" s="8">
        <v>131.4</v>
      </c>
      <c r="F14" s="8">
        <v>122.9</v>
      </c>
      <c r="G14" s="8">
        <f t="shared" si="3"/>
        <v>147.027027027027</v>
      </c>
      <c r="H14" s="8">
        <v>735.9</v>
      </c>
      <c r="I14" s="8">
        <v>143.80000000000001</v>
      </c>
      <c r="J14" s="8">
        <v>118.4</v>
      </c>
      <c r="K14" s="8">
        <v>183.3</v>
      </c>
      <c r="L14" s="8">
        <v>160.5</v>
      </c>
      <c r="M14" s="8">
        <v>124.8</v>
      </c>
      <c r="N14" s="8">
        <v>234</v>
      </c>
      <c r="O14" s="8">
        <v>162</v>
      </c>
      <c r="P14" s="8">
        <v>640.1</v>
      </c>
      <c r="Q14" s="8">
        <v>124.4</v>
      </c>
    </row>
    <row r="15" spans="1:18" s="7" customFormat="1" ht="25.2" customHeight="1" x14ac:dyDescent="0.3">
      <c r="A15" s="6" t="s">
        <v>6</v>
      </c>
      <c r="B15" s="29">
        <v>4855</v>
      </c>
      <c r="C15" s="29">
        <v>-977.9</v>
      </c>
      <c r="D15" s="29">
        <v>1000</v>
      </c>
      <c r="E15" s="29">
        <v>300</v>
      </c>
      <c r="F15" s="29">
        <v>98</v>
      </c>
      <c r="G15" s="29">
        <v>26</v>
      </c>
      <c r="H15" s="29">
        <v>20</v>
      </c>
      <c r="I15" s="29">
        <v>105</v>
      </c>
      <c r="J15" s="29">
        <v>300</v>
      </c>
      <c r="K15" s="29">
        <v>294</v>
      </c>
      <c r="L15" s="29">
        <v>800</v>
      </c>
      <c r="M15" s="29">
        <v>300</v>
      </c>
      <c r="N15" s="29">
        <v>1474</v>
      </c>
      <c r="O15" s="29">
        <v>60</v>
      </c>
      <c r="P15" s="29">
        <v>60</v>
      </c>
      <c r="Q15" s="29">
        <v>18</v>
      </c>
      <c r="R15" s="36"/>
    </row>
    <row r="17" spans="1:15" x14ac:dyDescent="0.3">
      <c r="A17" s="38" t="s">
        <v>27</v>
      </c>
    </row>
    <row r="18" spans="1:15" s="1" customFormat="1" x14ac:dyDescent="0.3">
      <c r="A18" s="38"/>
      <c r="O18" s="1" t="s">
        <v>28</v>
      </c>
    </row>
    <row r="19" spans="1:15" x14ac:dyDescent="0.3">
      <c r="G19" s="35"/>
      <c r="H19" s="35"/>
    </row>
  </sheetData>
  <mergeCells count="8">
    <mergeCell ref="A17:A18"/>
    <mergeCell ref="A1:Q1"/>
    <mergeCell ref="A2:Q2"/>
    <mergeCell ref="A3:Q3"/>
    <mergeCell ref="A4:Q4"/>
    <mergeCell ref="A6:A8"/>
    <mergeCell ref="B6:B8"/>
    <mergeCell ref="C6:Q6"/>
  </mergeCells>
  <pageMargins left="0.31496062992125984" right="0.31496062992125984" top="1.2204724409448819" bottom="0.1574803149606299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10" sqref="B10"/>
    </sheetView>
  </sheetViews>
  <sheetFormatPr defaultColWidth="8.88671875" defaultRowHeight="15.6" x14ac:dyDescent="0.3"/>
  <cols>
    <col min="1" max="1" width="42.5546875" style="5" customWidth="1"/>
    <col min="2" max="4" width="15.5546875" style="5" customWidth="1"/>
    <col min="5" max="5" width="13.88671875" style="5" customWidth="1"/>
    <col min="6" max="7" width="9.109375" style="5" customWidth="1"/>
    <col min="8" max="16384" width="8.88671875" style="5"/>
  </cols>
  <sheetData>
    <row r="1" spans="1:5" s="1" customFormat="1" ht="17.399999999999999" x14ac:dyDescent="0.3">
      <c r="A1" s="39" t="s">
        <v>0</v>
      </c>
      <c r="B1" s="39"/>
      <c r="C1" s="39"/>
      <c r="D1" s="39"/>
      <c r="E1" s="39"/>
    </row>
    <row r="2" spans="1:5" s="1" customFormat="1" ht="17.399999999999999" x14ac:dyDescent="0.3">
      <c r="A2" s="39" t="s">
        <v>1</v>
      </c>
      <c r="B2" s="39"/>
      <c r="C2" s="39"/>
      <c r="D2" s="39"/>
      <c r="E2" s="39"/>
    </row>
    <row r="3" spans="1:5" s="1" customFormat="1" ht="17.399999999999999" x14ac:dyDescent="0.3">
      <c r="A3" s="39" t="s">
        <v>9</v>
      </c>
      <c r="B3" s="39"/>
      <c r="C3" s="39"/>
      <c r="D3" s="39"/>
      <c r="E3" s="39"/>
    </row>
    <row r="4" spans="1:5" s="1" customFormat="1" ht="17.399999999999999" x14ac:dyDescent="0.3">
      <c r="A4" s="40" t="s">
        <v>18</v>
      </c>
      <c r="B4" s="40"/>
      <c r="C4" s="40"/>
      <c r="D4" s="40"/>
      <c r="E4" s="40"/>
    </row>
    <row r="6" spans="1:5" s="2" customFormat="1" ht="24" customHeight="1" x14ac:dyDescent="0.3">
      <c r="A6" s="41" t="s">
        <v>2</v>
      </c>
      <c r="B6" s="44" t="s">
        <v>7</v>
      </c>
      <c r="C6" s="50" t="s">
        <v>8</v>
      </c>
      <c r="D6" s="51"/>
      <c r="E6" s="52"/>
    </row>
    <row r="7" spans="1:5" s="2" customFormat="1" ht="34.5" customHeight="1" x14ac:dyDescent="0.3">
      <c r="A7" s="42"/>
      <c r="B7" s="45"/>
      <c r="C7" s="9">
        <v>18050300</v>
      </c>
      <c r="D7" s="9">
        <v>18050400</v>
      </c>
      <c r="E7" s="19">
        <v>22012600</v>
      </c>
    </row>
    <row r="8" spans="1:5" s="4" customFormat="1" ht="150.6" customHeight="1" x14ac:dyDescent="0.3">
      <c r="A8" s="43"/>
      <c r="B8" s="46"/>
      <c r="C8" s="10" t="s">
        <v>13</v>
      </c>
      <c r="D8" s="10" t="s">
        <v>14</v>
      </c>
      <c r="E8" s="10" t="s">
        <v>15</v>
      </c>
    </row>
    <row r="9" spans="1:5" s="4" customFormat="1" ht="51" customHeight="1" x14ac:dyDescent="0.3">
      <c r="A9" s="3" t="s">
        <v>12</v>
      </c>
      <c r="B9" s="15">
        <v>3979980</v>
      </c>
      <c r="C9" s="14">
        <v>160800</v>
      </c>
      <c r="D9" s="14">
        <v>396000</v>
      </c>
      <c r="E9" s="11"/>
    </row>
    <row r="10" spans="1:5" s="4" customFormat="1" ht="46.8" x14ac:dyDescent="0.3">
      <c r="A10" s="3" t="s">
        <v>17</v>
      </c>
      <c r="B10" s="15">
        <v>3029985</v>
      </c>
      <c r="C10" s="14">
        <v>120600</v>
      </c>
      <c r="D10" s="14">
        <v>297000</v>
      </c>
      <c r="E10" s="12"/>
    </row>
    <row r="11" spans="1:5" s="4" customFormat="1" ht="31.2" x14ac:dyDescent="0.3">
      <c r="A11" s="3" t="s">
        <v>16</v>
      </c>
      <c r="B11" s="15">
        <v>3327960.6400000011</v>
      </c>
      <c r="C11" s="14">
        <v>180846</v>
      </c>
      <c r="D11" s="14">
        <v>490458</v>
      </c>
      <c r="E11" s="13">
        <v>32120</v>
      </c>
    </row>
    <row r="12" spans="1:5" s="4" customFormat="1" x14ac:dyDescent="0.3">
      <c r="A12" s="3" t="s">
        <v>3</v>
      </c>
      <c r="B12" s="16"/>
      <c r="C12" s="14"/>
      <c r="D12" s="14"/>
      <c r="E12" s="14"/>
    </row>
    <row r="13" spans="1:5" s="4" customFormat="1" x14ac:dyDescent="0.3">
      <c r="A13" s="3" t="s">
        <v>4</v>
      </c>
      <c r="B13" s="15">
        <f>B11-B10</f>
        <v>297975.64000000106</v>
      </c>
      <c r="C13" s="17">
        <f t="shared" ref="C13:E13" si="0">C11-C10</f>
        <v>60246</v>
      </c>
      <c r="D13" s="17">
        <f t="shared" si="0"/>
        <v>193458</v>
      </c>
      <c r="E13" s="17">
        <f t="shared" si="0"/>
        <v>32120</v>
      </c>
    </row>
    <row r="14" spans="1:5" s="4" customFormat="1" x14ac:dyDescent="0.3">
      <c r="A14" s="3" t="s">
        <v>5</v>
      </c>
      <c r="B14" s="8">
        <f>B11/B10*100</f>
        <v>109.83422822225195</v>
      </c>
      <c r="C14" s="18">
        <f t="shared" ref="C14:D14" si="1">C11/C10*100</f>
        <v>149.955223880597</v>
      </c>
      <c r="D14" s="18">
        <f t="shared" si="1"/>
        <v>165.13737373737374</v>
      </c>
      <c r="E14" s="18"/>
    </row>
    <row r="15" spans="1:5" s="7" customFormat="1" ht="17.399999999999999" x14ac:dyDescent="0.3">
      <c r="A15" s="6" t="s">
        <v>6</v>
      </c>
      <c r="B15" s="6">
        <v>260000</v>
      </c>
      <c r="C15" s="6">
        <v>50000</v>
      </c>
      <c r="D15" s="6">
        <v>180000</v>
      </c>
      <c r="E15" s="6">
        <v>30000</v>
      </c>
    </row>
    <row r="18" spans="1:4" s="1" customFormat="1" x14ac:dyDescent="0.3">
      <c r="A18" s="1" t="s">
        <v>11</v>
      </c>
      <c r="D18" s="1" t="s">
        <v>10</v>
      </c>
    </row>
  </sheetData>
  <mergeCells count="7">
    <mergeCell ref="A6:A8"/>
    <mergeCell ref="B6:B8"/>
    <mergeCell ref="A1:E1"/>
    <mergeCell ref="A2:E2"/>
    <mergeCell ref="A3:E3"/>
    <mergeCell ref="A4:E4"/>
    <mergeCell ref="C6:E6"/>
  </mergeCells>
  <pageMargins left="0.70866141732283472" right="0.70866141732283472" top="0.25" bottom="0.1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 Windows</cp:lastModifiedBy>
  <cp:lastPrinted>2023-06-13T06:04:37Z</cp:lastPrinted>
  <dcterms:created xsi:type="dcterms:W3CDTF">2017-05-10T17:40:20Z</dcterms:created>
  <dcterms:modified xsi:type="dcterms:W3CDTF">2023-06-13T06:06:38Z</dcterms:modified>
</cp:coreProperties>
</file>