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Telegram Desktop\"/>
    </mc:Choice>
  </mc:AlternateContent>
  <bookViews>
    <workbookView xWindow="0" yWindow="0" windowWidth="23040" windowHeight="8928"/>
  </bookViews>
  <sheets>
    <sheet name="Лист1 (2)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V14" i="2" l="1"/>
  <c r="U13" i="2"/>
  <c r="V13" i="2"/>
  <c r="T13" i="2"/>
  <c r="R14" i="2"/>
  <c r="R13" i="2"/>
  <c r="S13" i="2"/>
  <c r="P14" i="2"/>
  <c r="Q14" i="2"/>
  <c r="O14" i="2"/>
  <c r="J14" i="2"/>
  <c r="B13" i="2"/>
  <c r="J13" i="2"/>
  <c r="I14" i="2"/>
  <c r="I13" i="2"/>
  <c r="H13" i="2"/>
  <c r="F13" i="2"/>
  <c r="E13" i="2"/>
  <c r="Q13" i="2" l="1"/>
  <c r="P13" i="2"/>
  <c r="O13" i="2"/>
  <c r="N13" i="2"/>
  <c r="M13" i="2"/>
  <c r="K13" i="2"/>
  <c r="D13" i="2" l="1"/>
  <c r="W13" i="2" l="1"/>
  <c r="L13" i="2"/>
  <c r="C13" i="2" l="1"/>
  <c r="C14" i="2"/>
  <c r="H14" i="2"/>
  <c r="B14" i="2" l="1"/>
  <c r="C14" i="1" l="1"/>
  <c r="D14" i="1"/>
  <c r="C13" i="1"/>
  <c r="D13" i="1"/>
  <c r="E13" i="1"/>
  <c r="B14" i="1"/>
  <c r="B13" i="1"/>
</calcChain>
</file>

<file path=xl/sharedStrings.xml><?xml version="1.0" encoding="utf-8"?>
<sst xmlns="http://schemas.openxmlformats.org/spreadsheetml/2006/main" count="56" uniqueCount="47">
  <si>
    <t>Офіційний висновок</t>
  </si>
  <si>
    <t xml:space="preserve">щодо підсумків виконання дохідної частини </t>
  </si>
  <si>
    <t>Назва показника</t>
  </si>
  <si>
    <t>Підсумки виконання</t>
  </si>
  <si>
    <t>у сумовому виразі</t>
  </si>
  <si>
    <t xml:space="preserve">у відсотках </t>
  </si>
  <si>
    <t>ПРОПОЗИЦІЇ ДО УТОЧНЕННЯ</t>
  </si>
  <si>
    <t>Власні надходження загального фонду</t>
  </si>
  <si>
    <t>у тому числі</t>
  </si>
  <si>
    <t>загального фонду Первозванівської сільської ради</t>
  </si>
  <si>
    <t>С. Єгорова</t>
  </si>
  <si>
    <t xml:space="preserve">Головний бухгалтер </t>
  </si>
  <si>
    <t>Затверджено на 2017 рік (з урахуванням внесених змін станом на 01 жовтня 2017 року)</t>
  </si>
  <si>
    <t>Єдиний податок з юридичних осіб </t>
  </si>
  <si>
    <t>Єдиний податок з фізичних осіб </t>
  </si>
  <si>
    <t>Адміністративний збір за державну реєстрацію речових прав на нерухоме майно та їх обтяжень</t>
  </si>
  <si>
    <t>Фактичні надходження за січень - вересень 2017 року</t>
  </si>
  <si>
    <t>Затверджено на січень - веесень  2017 року (з урахуванням внесених змін станом на 01 жовтня 2017 року)</t>
  </si>
  <si>
    <t>за січень - вересень 2017 року</t>
  </si>
  <si>
    <t>у тому числі: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</si>
  <si>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</si>
  <si>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Власні надходження загального фонду, всього</t>
  </si>
  <si>
    <t>Податок на доходи фізичних осіб з грошового забезпечення, грошових винагород та інших виплат, одержаних військовослужбовцями та особоми рядового і начальницького складу, що сплачується податковими агентами</t>
  </si>
  <si>
    <t>Рентна плата за користування надрами для видобування інших корисних копалин загальнодержавного значення</t>
  </si>
  <si>
    <t>Податок на нерухоме майно, відмінене від земельної ділянки, сплачений фізичними особами, які є власниками обєктів житлової нерухомості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</si>
  <si>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</si>
  <si>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Інші надходження</t>
  </si>
  <si>
    <t>Начальник фінансового відділу</t>
  </si>
  <si>
    <t>Олена ГАВРИЛОВА</t>
  </si>
  <si>
    <t>Орендна плата з юридичних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</si>
  <si>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</si>
  <si>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</si>
  <si>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</si>
  <si>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</si>
  <si>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за результатами річного декларування</t>
  </si>
  <si>
    <t>Податок на нерухоме майно, відмінене від земельної ділянки, сплачений фізичними особами, які є власниками житлової нерухомості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</si>
  <si>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</si>
  <si>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Орендна плата за водні обєкти (їх частини), що надаються в користування на умовах оренди Радою міністрав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</si>
  <si>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за січень -  липень 2023 року</t>
  </si>
  <si>
    <t>Фактичні надходження за січень - липень 2023 року</t>
  </si>
  <si>
    <t>Податок на прибуток підприємств фінансових установ комунальної власності</t>
  </si>
  <si>
    <t>Пальне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</si>
  <si>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</si>
  <si>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Адміністративні штрафи та інші санкції</t>
  </si>
  <si>
    <t>Плата за надання інших адміністративних послуг</t>
  </si>
  <si>
    <t>Затверджено на 2023 рік (з урахуванням внесених змін станом на 01 серпня 2023 року)</t>
  </si>
  <si>
    <t>Затверджено на січень - липень 2023 року (з урахуванням внесених змін станом на 01 серпня 2023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</si>
</sst>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0"/>
    <numFmt numFmtId="166" formatCode="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wrapText="1"/>
    </xf>
    <xf numFmtId="166" fontId="5" fillId="2" borderId="1" xfId="3" applyNumberFormat="1" applyFont="1" applyFill="1" applyBorder="1" applyAlignment="1">
      <alignment horizontal="right" vertical="center"/>
    </xf>
    <xf numFmtId="166" fontId="5" fillId="2" borderId="1" xfId="5" applyNumberFormat="1" applyFont="1" applyFill="1" applyBorder="1" applyAlignment="1">
      <alignment horizontal="right" vertical="center"/>
    </xf>
    <xf numFmtId="166" fontId="5" fillId="2" borderId="1" xfId="7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/>
    <xf numFmtId="164" fontId="6" fillId="0" borderId="0" xfId="0" applyNumberFormat="1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8" fillId="0" borderId="0" xfId="0" applyFont="1" applyAlignment="1"/>
  </cellXfs>
  <cellStyles count="9">
    <cellStyle name="Звичайний 2" xfId="1"/>
    <cellStyle name="Звичайни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Normal="100" workbookViewId="0">
      <selection sqref="A1:N1"/>
    </sheetView>
  </sheetViews>
  <sheetFormatPr defaultColWidth="8.88671875" defaultRowHeight="15.6" x14ac:dyDescent="0.3"/>
  <cols>
    <col min="1" max="1" width="34.5546875" style="5" customWidth="1"/>
    <col min="2" max="2" width="18" style="5" customWidth="1"/>
    <col min="3" max="3" width="17.33203125" style="5" hidden="1" customWidth="1"/>
    <col min="4" max="4" width="19.33203125" style="5" customWidth="1"/>
    <col min="5" max="5" width="16.88671875" style="5" customWidth="1"/>
    <col min="6" max="6" width="22.5546875" style="5" hidden="1" customWidth="1"/>
    <col min="7" max="7" width="13.5546875" style="5" customWidth="1"/>
    <col min="8" max="8" width="15.5546875" style="5" customWidth="1"/>
    <col min="9" max="9" width="11.88671875" style="5" customWidth="1"/>
    <col min="10" max="10" width="21.33203125" style="5" customWidth="1"/>
    <col min="11" max="11" width="13.6640625" style="5" customWidth="1"/>
    <col min="12" max="12" width="13.21875" style="5" customWidth="1"/>
    <col min="13" max="13" width="13.109375" style="5" customWidth="1"/>
    <col min="14" max="14" width="13.21875" style="5" customWidth="1"/>
    <col min="15" max="15" width="13" style="5" customWidth="1"/>
    <col min="16" max="16" width="14.21875" style="5" customWidth="1"/>
    <col min="17" max="17" width="16.5546875" style="5" customWidth="1"/>
    <col min="18" max="18" width="16.5546875" style="5" hidden="1" customWidth="1"/>
    <col min="19" max="19" width="13.6640625" style="5" customWidth="1"/>
    <col min="20" max="20" width="13.77734375" style="5" customWidth="1"/>
    <col min="21" max="21" width="19" style="5" hidden="1" customWidth="1"/>
    <col min="22" max="22" width="17.5546875" style="5" customWidth="1"/>
    <col min="23" max="23" width="13.88671875" style="5" hidden="1" customWidth="1"/>
    <col min="24" max="25" width="9.109375" style="5" customWidth="1"/>
    <col min="26" max="16384" width="8.88671875" style="5"/>
  </cols>
  <sheetData>
    <row r="1" spans="1:24" s="1" customFormat="1" ht="17.399999999999999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57"/>
      <c r="P1" s="57"/>
      <c r="Q1" s="57"/>
      <c r="R1" s="57"/>
      <c r="S1" s="57"/>
      <c r="T1" s="57"/>
      <c r="U1" s="57"/>
      <c r="V1" s="57"/>
      <c r="W1" s="57"/>
    </row>
    <row r="2" spans="1:24" s="1" customFormat="1" ht="17.399999999999999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57"/>
      <c r="P2" s="57"/>
      <c r="Q2" s="57"/>
      <c r="R2" s="57"/>
      <c r="S2" s="57"/>
      <c r="T2" s="57"/>
      <c r="U2" s="57"/>
      <c r="V2" s="57"/>
      <c r="W2" s="57"/>
    </row>
    <row r="3" spans="1:24" s="1" customFormat="1" ht="17.399999999999999" x14ac:dyDescent="0.3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57"/>
      <c r="P3" s="57"/>
      <c r="Q3" s="57"/>
      <c r="R3" s="57"/>
      <c r="S3" s="57"/>
      <c r="T3" s="57"/>
      <c r="U3" s="57"/>
      <c r="V3" s="57"/>
      <c r="W3" s="57"/>
    </row>
    <row r="4" spans="1:24" s="1" customFormat="1" ht="17.399999999999999" x14ac:dyDescent="0.3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58"/>
      <c r="P4" s="58"/>
      <c r="Q4" s="58"/>
      <c r="R4" s="58"/>
      <c r="S4" s="58"/>
      <c r="T4" s="58"/>
      <c r="U4" s="58"/>
      <c r="V4" s="58"/>
      <c r="W4" s="58"/>
    </row>
    <row r="6" spans="1:24" s="2" customFormat="1" ht="24" customHeight="1" x14ac:dyDescent="0.3">
      <c r="A6" s="40" t="s">
        <v>2</v>
      </c>
      <c r="B6" s="43" t="s">
        <v>21</v>
      </c>
      <c r="C6" s="46" t="s">
        <v>19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1:24" s="2" customFormat="1" ht="34.5" customHeight="1" x14ac:dyDescent="0.3">
      <c r="A7" s="41"/>
      <c r="B7" s="44"/>
      <c r="C7" s="21">
        <v>11010100</v>
      </c>
      <c r="D7" s="31">
        <v>11010200</v>
      </c>
      <c r="E7" s="34">
        <v>11010400</v>
      </c>
      <c r="F7" s="34">
        <v>11010500</v>
      </c>
      <c r="G7" s="37">
        <v>11020200</v>
      </c>
      <c r="H7" s="20">
        <v>13030100</v>
      </c>
      <c r="I7" s="37">
        <v>14031900</v>
      </c>
      <c r="J7" s="37">
        <v>14040100</v>
      </c>
      <c r="K7" s="34">
        <v>18010200</v>
      </c>
      <c r="L7" s="30">
        <v>18010300</v>
      </c>
      <c r="M7" s="34">
        <v>18010600</v>
      </c>
      <c r="N7" s="34">
        <v>18010900</v>
      </c>
      <c r="O7" s="34">
        <v>18050300</v>
      </c>
      <c r="P7" s="34">
        <v>18050400</v>
      </c>
      <c r="Q7" s="34">
        <v>18050500</v>
      </c>
      <c r="R7" s="21">
        <v>21081800</v>
      </c>
      <c r="S7" s="37">
        <v>21081100</v>
      </c>
      <c r="T7" s="37">
        <v>22012500</v>
      </c>
      <c r="U7" s="34">
        <v>22130000</v>
      </c>
      <c r="V7" s="37">
        <v>22012600</v>
      </c>
      <c r="W7" s="19">
        <v>24060300</v>
      </c>
    </row>
    <row r="8" spans="1:24" s="4" customFormat="1" ht="207.6" customHeight="1" x14ac:dyDescent="0.3">
      <c r="A8" s="42"/>
      <c r="B8" s="45"/>
      <c r="C8" s="22" t="s">
        <v>20</v>
      </c>
      <c r="D8" s="22" t="s">
        <v>22</v>
      </c>
      <c r="E8" s="22" t="s">
        <v>33</v>
      </c>
      <c r="F8" s="22" t="s">
        <v>34</v>
      </c>
      <c r="G8" s="22" t="s">
        <v>40</v>
      </c>
      <c r="H8" s="22" t="s">
        <v>23</v>
      </c>
      <c r="I8" s="22" t="s">
        <v>41</v>
      </c>
      <c r="J8" s="22" t="s">
        <v>42</v>
      </c>
      <c r="K8" s="22" t="s">
        <v>35</v>
      </c>
      <c r="L8" s="22" t="s">
        <v>24</v>
      </c>
      <c r="M8" s="22" t="s">
        <v>29</v>
      </c>
      <c r="N8" s="22" t="s">
        <v>30</v>
      </c>
      <c r="O8" s="22" t="s">
        <v>31</v>
      </c>
      <c r="P8" s="22" t="s">
        <v>32</v>
      </c>
      <c r="Q8" s="22" t="s">
        <v>36</v>
      </c>
      <c r="R8" s="22" t="s">
        <v>25</v>
      </c>
      <c r="S8" s="22" t="s">
        <v>43</v>
      </c>
      <c r="T8" s="22" t="s">
        <v>44</v>
      </c>
      <c r="U8" s="22" t="s">
        <v>37</v>
      </c>
      <c r="V8" s="22" t="s">
        <v>15</v>
      </c>
      <c r="W8" s="22" t="s">
        <v>26</v>
      </c>
    </row>
    <row r="9" spans="1:24" s="4" customFormat="1" ht="61.2" customHeight="1" x14ac:dyDescent="0.3">
      <c r="A9" s="52" t="s">
        <v>45</v>
      </c>
      <c r="B9" s="23">
        <v>69517.100000000006</v>
      </c>
      <c r="C9" s="23">
        <v>34940.400000000001</v>
      </c>
      <c r="D9" s="23"/>
      <c r="E9" s="23">
        <v>9042.6</v>
      </c>
      <c r="F9" s="23">
        <v>600</v>
      </c>
      <c r="G9" s="23"/>
      <c r="H9" s="28">
        <v>51.5</v>
      </c>
      <c r="I9" s="28">
        <v>1000</v>
      </c>
      <c r="J9" s="28">
        <v>574.1</v>
      </c>
      <c r="K9" s="28">
        <v>10</v>
      </c>
      <c r="L9" s="28">
        <v>35</v>
      </c>
      <c r="M9" s="28">
        <v>5473.1</v>
      </c>
      <c r="N9" s="28">
        <v>583.9</v>
      </c>
      <c r="O9" s="28">
        <v>3322.6</v>
      </c>
      <c r="P9" s="28">
        <v>2616.6</v>
      </c>
      <c r="Q9" s="28">
        <v>7569.2</v>
      </c>
      <c r="R9" s="24">
        <v>117</v>
      </c>
      <c r="S9" s="28">
        <v>2</v>
      </c>
      <c r="T9" s="28">
        <v>12.8</v>
      </c>
      <c r="U9" s="24">
        <v>30</v>
      </c>
      <c r="V9" s="28">
        <v>90.6</v>
      </c>
      <c r="W9" s="25"/>
    </row>
    <row r="10" spans="1:24" s="4" customFormat="1" ht="62.4" customHeight="1" x14ac:dyDescent="0.3">
      <c r="A10" s="52" t="s">
        <v>46</v>
      </c>
      <c r="B10" s="23">
        <v>41020</v>
      </c>
      <c r="C10" s="23">
        <v>8322</v>
      </c>
      <c r="D10" s="23">
        <v>1000</v>
      </c>
      <c r="E10" s="23">
        <v>2186.1</v>
      </c>
      <c r="F10" s="23">
        <v>430</v>
      </c>
      <c r="G10" s="23"/>
      <c r="H10" s="28">
        <v>90</v>
      </c>
      <c r="I10" s="28">
        <v>545.4</v>
      </c>
      <c r="J10" s="28">
        <v>335</v>
      </c>
      <c r="K10" s="28">
        <v>25.8</v>
      </c>
      <c r="L10" s="28">
        <v>433.2</v>
      </c>
      <c r="M10" s="28">
        <v>3492</v>
      </c>
      <c r="N10" s="28">
        <v>834.5</v>
      </c>
      <c r="O10" s="28">
        <v>2763</v>
      </c>
      <c r="P10" s="28">
        <v>1884.5</v>
      </c>
      <c r="Q10" s="28">
        <v>3744.7</v>
      </c>
      <c r="R10" s="24">
        <v>98.7</v>
      </c>
      <c r="S10" s="28">
        <v>1.1000000000000001</v>
      </c>
      <c r="T10" s="28">
        <v>7.5</v>
      </c>
      <c r="U10" s="24">
        <v>12.5</v>
      </c>
      <c r="V10" s="28">
        <v>52.6</v>
      </c>
      <c r="W10" s="26">
        <v>73.900000000000006</v>
      </c>
    </row>
    <row r="11" spans="1:24" s="4" customFormat="1" ht="40.799999999999997" customHeight="1" x14ac:dyDescent="0.3">
      <c r="A11" s="3" t="s">
        <v>39</v>
      </c>
      <c r="B11" s="23">
        <v>45588.1</v>
      </c>
      <c r="C11" s="23">
        <v>7337.5</v>
      </c>
      <c r="D11" s="23">
        <v>1000</v>
      </c>
      <c r="E11" s="23">
        <v>3103.4</v>
      </c>
      <c r="F11" s="23">
        <v>528.6</v>
      </c>
      <c r="G11" s="23">
        <v>2</v>
      </c>
      <c r="H11" s="28">
        <v>101.6</v>
      </c>
      <c r="I11" s="28">
        <v>740.1</v>
      </c>
      <c r="J11" s="28">
        <v>448.5</v>
      </c>
      <c r="K11" s="28">
        <v>174.6</v>
      </c>
      <c r="L11" s="28">
        <v>611.79999999999995</v>
      </c>
      <c r="M11" s="28">
        <v>3767.3</v>
      </c>
      <c r="N11" s="28">
        <v>904.9</v>
      </c>
      <c r="O11" s="28">
        <v>3171.5</v>
      </c>
      <c r="P11" s="28">
        <v>2181.8000000000002</v>
      </c>
      <c r="Q11" s="28">
        <v>4795.3999999999996</v>
      </c>
      <c r="R11" s="24">
        <v>160</v>
      </c>
      <c r="S11" s="28">
        <v>6.8</v>
      </c>
      <c r="T11" s="28">
        <v>17.5</v>
      </c>
      <c r="U11" s="24">
        <v>80</v>
      </c>
      <c r="V11" s="28">
        <v>84.9</v>
      </c>
      <c r="W11" s="27">
        <v>91.9</v>
      </c>
    </row>
    <row r="12" spans="1:24" s="4" customFormat="1" x14ac:dyDescent="0.3">
      <c r="A12" s="3" t="s">
        <v>3</v>
      </c>
      <c r="B12" s="28"/>
      <c r="C12" s="28"/>
      <c r="D12" s="28"/>
      <c r="E12" s="28"/>
      <c r="F12" s="28"/>
      <c r="G12" s="2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4" s="33" customFormat="1" ht="21" customHeight="1" x14ac:dyDescent="0.3">
      <c r="A13" s="32" t="s">
        <v>4</v>
      </c>
      <c r="B13" s="23">
        <f>B11-B10</f>
        <v>4568.0999999999985</v>
      </c>
      <c r="C13" s="23">
        <f t="shared" ref="C13:K13" si="0">C11-C10</f>
        <v>-984.5</v>
      </c>
      <c r="D13" s="23">
        <f t="shared" si="0"/>
        <v>0</v>
      </c>
      <c r="E13" s="23">
        <f t="shared" si="0"/>
        <v>917.30000000000018</v>
      </c>
      <c r="F13" s="23">
        <f t="shared" si="0"/>
        <v>98.600000000000023</v>
      </c>
      <c r="G13" s="23">
        <v>2</v>
      </c>
      <c r="H13" s="23">
        <f>H11-H10</f>
        <v>11.599999999999994</v>
      </c>
      <c r="I13" s="23">
        <f>I11-I10</f>
        <v>194.70000000000005</v>
      </c>
      <c r="J13" s="23">
        <f>J11-J10</f>
        <v>113.5</v>
      </c>
      <c r="K13" s="23">
        <f t="shared" si="0"/>
        <v>148.79999999999998</v>
      </c>
      <c r="L13" s="23">
        <f t="shared" ref="L13:V13" si="1">L11-L10</f>
        <v>178.59999999999997</v>
      </c>
      <c r="M13" s="23">
        <f t="shared" si="1"/>
        <v>275.30000000000018</v>
      </c>
      <c r="N13" s="23">
        <f t="shared" si="1"/>
        <v>70.399999999999977</v>
      </c>
      <c r="O13" s="23">
        <f t="shared" si="1"/>
        <v>408.5</v>
      </c>
      <c r="P13" s="23">
        <f t="shared" si="1"/>
        <v>297.30000000000018</v>
      </c>
      <c r="Q13" s="23">
        <f t="shared" si="1"/>
        <v>1050.6999999999998</v>
      </c>
      <c r="R13" s="23">
        <f t="shared" si="1"/>
        <v>61.3</v>
      </c>
      <c r="S13" s="23">
        <f t="shared" si="1"/>
        <v>5.6999999999999993</v>
      </c>
      <c r="T13" s="23">
        <f t="shared" si="1"/>
        <v>10</v>
      </c>
      <c r="U13" s="23">
        <f t="shared" si="1"/>
        <v>67.5</v>
      </c>
      <c r="V13" s="23">
        <f t="shared" si="1"/>
        <v>32.300000000000004</v>
      </c>
      <c r="W13" s="23">
        <f t="shared" ref="W13" si="2">W11-W10</f>
        <v>18</v>
      </c>
    </row>
    <row r="14" spans="1:24" s="4" customFormat="1" ht="21" customHeight="1" x14ac:dyDescent="0.3">
      <c r="A14" s="3" t="s">
        <v>5</v>
      </c>
      <c r="B14" s="8">
        <f>B11/B10*100</f>
        <v>111.13627498781082</v>
      </c>
      <c r="C14" s="8">
        <f t="shared" ref="C14:I14" si="3">C11/C10*100</f>
        <v>88.169911079067532</v>
      </c>
      <c r="D14" s="8">
        <v>140</v>
      </c>
      <c r="E14" s="8">
        <v>142</v>
      </c>
      <c r="F14" s="8">
        <v>122.9</v>
      </c>
      <c r="G14" s="8"/>
      <c r="H14" s="8">
        <f t="shared" si="3"/>
        <v>112.88888888888889</v>
      </c>
      <c r="I14" s="8">
        <f t="shared" si="3"/>
        <v>135.69856985698573</v>
      </c>
      <c r="J14" s="8">
        <f>J11/J10*100</f>
        <v>133.88059701492537</v>
      </c>
      <c r="K14" s="8">
        <v>676</v>
      </c>
      <c r="L14" s="8">
        <v>141.19999999999999</v>
      </c>
      <c r="M14" s="8">
        <v>107.9</v>
      </c>
      <c r="N14" s="8">
        <v>108.4</v>
      </c>
      <c r="O14" s="8">
        <f>O11/O10*100</f>
        <v>114.7846543612016</v>
      </c>
      <c r="P14" s="8">
        <f t="shared" ref="P14:R14" si="4">P11/P10*100</f>
        <v>115.77606792252588</v>
      </c>
      <c r="Q14" s="8">
        <f t="shared" si="4"/>
        <v>128.05832242903304</v>
      </c>
      <c r="R14" s="8">
        <f t="shared" si="4"/>
        <v>162.10739614994932</v>
      </c>
      <c r="S14" s="8">
        <v>588.70000000000005</v>
      </c>
      <c r="T14" s="8">
        <v>235</v>
      </c>
      <c r="U14" s="8">
        <v>640.1</v>
      </c>
      <c r="V14" s="8">
        <f>V11/V10*100</f>
        <v>161.40684410646389</v>
      </c>
      <c r="W14" s="8">
        <v>124.4</v>
      </c>
    </row>
    <row r="15" spans="1:24" s="7" customFormat="1" ht="37.799999999999997" customHeight="1" x14ac:dyDescent="0.3">
      <c r="A15" s="6" t="s">
        <v>6</v>
      </c>
      <c r="B15" s="29">
        <v>3790.9</v>
      </c>
      <c r="C15" s="29">
        <v>-977.9</v>
      </c>
      <c r="D15" s="29">
        <v>1000</v>
      </c>
      <c r="E15" s="29">
        <v>917</v>
      </c>
      <c r="F15" s="29">
        <v>98</v>
      </c>
      <c r="G15" s="29">
        <v>1.9</v>
      </c>
      <c r="H15" s="29">
        <v>11.5</v>
      </c>
      <c r="I15" s="29">
        <v>194</v>
      </c>
      <c r="J15" s="29">
        <v>113.6</v>
      </c>
      <c r="K15" s="29">
        <v>144.6</v>
      </c>
      <c r="L15" s="29">
        <v>151.69999999999999</v>
      </c>
      <c r="M15" s="29">
        <v>200</v>
      </c>
      <c r="N15" s="29">
        <v>70</v>
      </c>
      <c r="O15" s="29">
        <v>400</v>
      </c>
      <c r="P15" s="29">
        <v>290</v>
      </c>
      <c r="Q15" s="29">
        <v>254.6</v>
      </c>
      <c r="R15" s="29">
        <v>60</v>
      </c>
      <c r="S15" s="29">
        <v>4.8</v>
      </c>
      <c r="T15" s="29">
        <v>5</v>
      </c>
      <c r="U15" s="29">
        <v>60</v>
      </c>
      <c r="V15" s="29">
        <v>32.200000000000003</v>
      </c>
      <c r="W15" s="29">
        <v>18</v>
      </c>
      <c r="X15" s="36"/>
    </row>
    <row r="17" spans="1:14" ht="15.6" customHeight="1" x14ac:dyDescent="0.3">
      <c r="A17" s="54"/>
    </row>
    <row r="18" spans="1:14" s="53" customFormat="1" ht="34.799999999999997" customHeight="1" x14ac:dyDescent="0.3">
      <c r="A18" s="55" t="s">
        <v>27</v>
      </c>
      <c r="B18" s="55"/>
      <c r="L18" s="56" t="s">
        <v>28</v>
      </c>
      <c r="M18" s="56"/>
      <c r="N18" s="56"/>
    </row>
    <row r="19" spans="1:14" x14ac:dyDescent="0.3">
      <c r="H19" s="35"/>
      <c r="I19" s="35"/>
      <c r="J19" s="35"/>
      <c r="K19" s="35"/>
    </row>
  </sheetData>
  <mergeCells count="9">
    <mergeCell ref="A6:A8"/>
    <mergeCell ref="B6:B8"/>
    <mergeCell ref="C6:W6"/>
    <mergeCell ref="A18:B18"/>
    <mergeCell ref="L18:N18"/>
    <mergeCell ref="A1:N1"/>
    <mergeCell ref="A2:N2"/>
    <mergeCell ref="A3:N3"/>
    <mergeCell ref="A4:N4"/>
  </mergeCells>
  <pageMargins left="0.70866141732283472" right="0.70866141732283472" top="1.2204724409448819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10" sqref="B10"/>
    </sheetView>
  </sheetViews>
  <sheetFormatPr defaultColWidth="8.88671875" defaultRowHeight="15.6" x14ac:dyDescent="0.3"/>
  <cols>
    <col min="1" max="1" width="42.5546875" style="5" customWidth="1"/>
    <col min="2" max="4" width="15.5546875" style="5" customWidth="1"/>
    <col min="5" max="5" width="13.88671875" style="5" customWidth="1"/>
    <col min="6" max="7" width="9.109375" style="5" customWidth="1"/>
    <col min="8" max="16384" width="8.88671875" style="5"/>
  </cols>
  <sheetData>
    <row r="1" spans="1:5" s="1" customFormat="1" ht="17.399999999999999" x14ac:dyDescent="0.3">
      <c r="A1" s="38" t="s">
        <v>0</v>
      </c>
      <c r="B1" s="38"/>
      <c r="C1" s="38"/>
      <c r="D1" s="38"/>
      <c r="E1" s="38"/>
    </row>
    <row r="2" spans="1:5" s="1" customFormat="1" ht="17.399999999999999" x14ac:dyDescent="0.3">
      <c r="A2" s="38" t="s">
        <v>1</v>
      </c>
      <c r="B2" s="38"/>
      <c r="C2" s="38"/>
      <c r="D2" s="38"/>
      <c r="E2" s="38"/>
    </row>
    <row r="3" spans="1:5" s="1" customFormat="1" ht="17.399999999999999" x14ac:dyDescent="0.3">
      <c r="A3" s="38" t="s">
        <v>9</v>
      </c>
      <c r="B3" s="38"/>
      <c r="C3" s="38"/>
      <c r="D3" s="38"/>
      <c r="E3" s="38"/>
    </row>
    <row r="4" spans="1:5" s="1" customFormat="1" ht="17.399999999999999" x14ac:dyDescent="0.3">
      <c r="A4" s="39" t="s">
        <v>18</v>
      </c>
      <c r="B4" s="39"/>
      <c r="C4" s="39"/>
      <c r="D4" s="39"/>
      <c r="E4" s="39"/>
    </row>
    <row r="6" spans="1:5" s="2" customFormat="1" ht="24" customHeight="1" x14ac:dyDescent="0.3">
      <c r="A6" s="40" t="s">
        <v>2</v>
      </c>
      <c r="B6" s="43" t="s">
        <v>7</v>
      </c>
      <c r="C6" s="49" t="s">
        <v>8</v>
      </c>
      <c r="D6" s="50"/>
      <c r="E6" s="51"/>
    </row>
    <row r="7" spans="1:5" s="2" customFormat="1" ht="34.5" customHeight="1" x14ac:dyDescent="0.3">
      <c r="A7" s="41"/>
      <c r="B7" s="44"/>
      <c r="C7" s="9">
        <v>18050300</v>
      </c>
      <c r="D7" s="9">
        <v>18050400</v>
      </c>
      <c r="E7" s="19">
        <v>22012600</v>
      </c>
    </row>
    <row r="8" spans="1:5" s="4" customFormat="1" ht="150.6" customHeight="1" x14ac:dyDescent="0.3">
      <c r="A8" s="42"/>
      <c r="B8" s="45"/>
      <c r="C8" s="10" t="s">
        <v>13</v>
      </c>
      <c r="D8" s="10" t="s">
        <v>14</v>
      </c>
      <c r="E8" s="10" t="s">
        <v>15</v>
      </c>
    </row>
    <row r="9" spans="1:5" s="4" customFormat="1" ht="51" customHeight="1" x14ac:dyDescent="0.3">
      <c r="A9" s="3" t="s">
        <v>12</v>
      </c>
      <c r="B9" s="15">
        <v>3979980</v>
      </c>
      <c r="C9" s="14">
        <v>160800</v>
      </c>
      <c r="D9" s="14">
        <v>396000</v>
      </c>
      <c r="E9" s="11"/>
    </row>
    <row r="10" spans="1:5" s="4" customFormat="1" ht="46.8" x14ac:dyDescent="0.3">
      <c r="A10" s="3" t="s">
        <v>17</v>
      </c>
      <c r="B10" s="15">
        <v>3029985</v>
      </c>
      <c r="C10" s="14">
        <v>120600</v>
      </c>
      <c r="D10" s="14">
        <v>297000</v>
      </c>
      <c r="E10" s="12"/>
    </row>
    <row r="11" spans="1:5" s="4" customFormat="1" ht="31.2" x14ac:dyDescent="0.3">
      <c r="A11" s="3" t="s">
        <v>16</v>
      </c>
      <c r="B11" s="15">
        <v>3327960.6400000011</v>
      </c>
      <c r="C11" s="14">
        <v>180846</v>
      </c>
      <c r="D11" s="14">
        <v>490458</v>
      </c>
      <c r="E11" s="13">
        <v>32120</v>
      </c>
    </row>
    <row r="12" spans="1:5" s="4" customFormat="1" x14ac:dyDescent="0.3">
      <c r="A12" s="3" t="s">
        <v>3</v>
      </c>
      <c r="B12" s="16"/>
      <c r="C12" s="14"/>
      <c r="D12" s="14"/>
      <c r="E12" s="14"/>
    </row>
    <row r="13" spans="1:5" s="4" customFormat="1" x14ac:dyDescent="0.3">
      <c r="A13" s="3" t="s">
        <v>4</v>
      </c>
      <c r="B13" s="15">
        <f>B11-B10</f>
        <v>297975.64000000106</v>
      </c>
      <c r="C13" s="17">
        <f t="shared" ref="C13:E13" si="0">C11-C10</f>
        <v>60246</v>
      </c>
      <c r="D13" s="17">
        <f t="shared" si="0"/>
        <v>193458</v>
      </c>
      <c r="E13" s="17">
        <f t="shared" si="0"/>
        <v>32120</v>
      </c>
    </row>
    <row r="14" spans="1:5" s="4" customFormat="1" x14ac:dyDescent="0.3">
      <c r="A14" s="3" t="s">
        <v>5</v>
      </c>
      <c r="B14" s="8">
        <f>B11/B10*100</f>
        <v>109.83422822225195</v>
      </c>
      <c r="C14" s="18">
        <f t="shared" ref="C14:D14" si="1">C11/C10*100</f>
        <v>149.955223880597</v>
      </c>
      <c r="D14" s="18">
        <f t="shared" si="1"/>
        <v>165.13737373737374</v>
      </c>
      <c r="E14" s="18"/>
    </row>
    <row r="15" spans="1:5" s="7" customFormat="1" ht="17.399999999999999" x14ac:dyDescent="0.3">
      <c r="A15" s="6" t="s">
        <v>6</v>
      </c>
      <c r="B15" s="6">
        <v>260000</v>
      </c>
      <c r="C15" s="6">
        <v>50000</v>
      </c>
      <c r="D15" s="6">
        <v>180000</v>
      </c>
      <c r="E15" s="6">
        <v>30000</v>
      </c>
    </row>
    <row r="18" spans="1:4" s="1" customFormat="1" x14ac:dyDescent="0.3">
      <c r="A18" s="1" t="s">
        <v>11</v>
      </c>
      <c r="D18" s="1" t="s">
        <v>10</v>
      </c>
    </row>
  </sheetData>
  <mergeCells count="7">
    <mergeCell ref="A6:A8"/>
    <mergeCell ref="B6:B8"/>
    <mergeCell ref="A1:E1"/>
    <mergeCell ref="A2:E2"/>
    <mergeCell ref="A3:E3"/>
    <mergeCell ref="A4:E4"/>
    <mergeCell ref="C6:E6"/>
  </mergeCells>
  <pageMargins left="0.70866141732283472" right="0.70866141732283472" top="0.25" bottom="0.1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 Windows</cp:lastModifiedBy>
  <cp:lastPrinted>2023-08-07T07:41:36Z</cp:lastPrinted>
  <dcterms:created xsi:type="dcterms:W3CDTF">2017-05-10T17:40:20Z</dcterms:created>
  <dcterms:modified xsi:type="dcterms:W3CDTF">2023-08-07T07:46:08Z</dcterms:modified>
</cp:coreProperties>
</file>