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</calcChain>
</file>

<file path=xl/sharedStrings.xml><?xml version="1.0" encoding="utf-8"?>
<sst xmlns="http://schemas.openxmlformats.org/spreadsheetml/2006/main" count="81" uniqueCount="80">
  <si>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</si>
  <si>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</si>
  <si>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</si>
  <si>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</si>
  <si>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</si>
  <si>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</si>
  <si>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</si>
  <si>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</si>
  <si>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</si>
  <si>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</si>
  <si>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</si>
  <si>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</si>
  <si>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</si>
  <si>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</si>
  <si>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</si>
  <si>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</si>
  <si>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</si>
  <si>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30.06.2023</t>
  </si>
  <si>
    <t>Станом на  01.11.2023</t>
  </si>
  <si>
    <t>Бюджет Первозванiвської сiльської територiальної громади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</si>
  <si>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</si>
  <si>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</si>
  <si>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</si>
  <si>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</si>
  <si>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</si>
  <si>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</si>
  <si>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</si>
  <si>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</si>
  <si>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</si>
  <si>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</si>
  <si>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</si>
  <si>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</si>
  <si>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</si>
  <si>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</si>
  <si>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</si>
  <si>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</si>
  <si>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</si>
  <si>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</si>
  <si>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</si>
  <si>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</si>
  <si>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</si>
  <si>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</si>
  <si>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</si>
  <si>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</si>
  <si>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</si>
  <si>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</si>
  <si>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</si>
  <si>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</si>
  <si>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</si>
  <si>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</si>
  <si>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</si>
  <si>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</si>
  <si>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</si>
  <si>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</si>
  <si>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</si>
  <si>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</si>
  <si>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</si>
  <si>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</si>
  <si>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</si>
  <si>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</si>
  <si>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</si>
  <si>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</si>
  <si>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</si>
  <si>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</si>
  <si>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</si>
  <si>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0615049</t>
  </si>
  <si>
    <t>Виконання окремих заходів з реалізації соціального проекту `Активні парки - локації здорової України`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</si>
  <si>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</si>
  <si>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</si>
  <si>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</si>
  <si>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</si>
  <si>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</si>
  <si>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3719760</t>
  </si>
  <si>
    <t>Субвенція з місцевого бюджету на реалізацію проектів співробітництва між територіальними громадами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</si>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</sst>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color indexed="8"/>
      <name val="Tahoma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7" fillId="22" borderId="10" applyNumberFormat="0" applyAlignment="0" applyProtection="0"/>
    <xf numFmtId="0" fontId="28" fillId="24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32" fillId="2" borderId="1" xfId="1" applyNumberFormat="1" applyFont="1" applyFill="1" applyBorder="1" applyAlignment="1">
      <alignment vertical="center"/>
    </xf>
    <xf numFmtId="3" fontId="1" fillId="0" borderId="1" xfId="1" applyNumberFormat="1" applyBorder="1" applyAlignment="1">
      <alignment vertical="center"/>
    </xf>
    <xf numFmtId="3" fontId="32" fillId="2" borderId="1" xfId="1" applyNumberFormat="1" applyFont="1" applyFill="1" applyBorder="1" applyAlignment="1">
      <alignment vertical="center"/>
    </xf>
    <xf numFmtId="0" fontId="1" fillId="0" borderId="0" xfId="1"/>
    <xf numFmtId="4" fontId="1" fillId="0" borderId="0" xfId="1" applyNumberFormat="1" applyAlignment="1">
      <alignment vertical="center"/>
    </xf>
    <xf numFmtId="0" fontId="1" fillId="0" borderId="0" xfId="1"/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17</xdr:col>
          <xdr:colOff>9525</xdr:colOff>
          <xdr:row>87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topLeftCell="B38" workbookViewId="0">
      <selection activeCell="U51" sqref="U51"/>
    </sheetView>
  </sheetViews>
  <sheetFormatPr defaultRowHeight="12.75" x14ac:dyDescent="0.2"/>
  <cols>
    <col min="1" max="1" width="0" style="1" hidden="1" customWidth="1"/>
    <col min="2" max="2" width="12.7109375" style="10" customWidth="1"/>
    <col min="3" max="3" width="50.7109375" style="9" customWidth="1"/>
    <col min="4" max="4" width="15.7109375" style="1" hidden="1" customWidth="1"/>
    <col min="5" max="5" width="15.7109375" style="1" customWidth="1"/>
    <col min="6" max="8" width="15.7109375" style="1" hidden="1" customWidth="1"/>
    <col min="9" max="9" width="15.7109375" style="1" customWidth="1"/>
    <col min="10" max="13" width="15.7109375" style="1" hidden="1" customWidth="1"/>
    <col min="14" max="14" width="15.7109375" style="1" customWidth="1"/>
    <col min="15" max="17" width="15.7109375" style="1" hidden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0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0" t="s">
        <v>18</v>
      </c>
      <c r="M4" s="4"/>
      <c r="Q4" s="4" t="s">
        <v>16</v>
      </c>
    </row>
    <row r="5" spans="1:18" s="6" customFormat="1" ht="63.75" x14ac:dyDescent="0.2">
      <c r="A5" s="11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2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3">
        <v>0</v>
      </c>
      <c r="B7" s="14" t="s">
        <v>21</v>
      </c>
      <c r="C7" s="15" t="s">
        <v>22</v>
      </c>
      <c r="D7" s="16">
        <v>14183005</v>
      </c>
      <c r="E7" s="18">
        <v>15002625</v>
      </c>
      <c r="F7" s="18">
        <v>8140263</v>
      </c>
      <c r="G7" s="18">
        <v>7255745.4500000002</v>
      </c>
      <c r="H7" s="18">
        <v>0</v>
      </c>
      <c r="I7" s="18">
        <v>7255745.4500000002</v>
      </c>
      <c r="J7" s="18">
        <v>0</v>
      </c>
      <c r="K7" s="18">
        <v>0</v>
      </c>
      <c r="L7" s="19">
        <f t="shared" ref="L7:L36" si="0">F7-G7</f>
        <v>884517.54999999981</v>
      </c>
      <c r="M7" s="19">
        <f t="shared" ref="M7:M36" si="1">E7-G7</f>
        <v>7746879.5499999998</v>
      </c>
      <c r="N7" s="19">
        <f t="shared" ref="N7:N36" si="2">IF(F7=0,0,(G7/F7)*100)</f>
        <v>89.134042106501965</v>
      </c>
      <c r="O7" s="17">
        <f t="shared" ref="O7:O36" si="3">E7-I7</f>
        <v>7746879.5499999998</v>
      </c>
      <c r="P7" s="17">
        <f t="shared" ref="P7:P36" si="4">F7-I7</f>
        <v>884517.54999999981</v>
      </c>
      <c r="Q7" s="17">
        <f t="shared" ref="Q7:Q36" si="5">IF(F7=0,0,(I7/F7)*100)</f>
        <v>89.134042106501965</v>
      </c>
      <c r="R7" s="8"/>
    </row>
    <row r="8" spans="1:18" ht="25.5" x14ac:dyDescent="0.2">
      <c r="A8" s="13">
        <v>0</v>
      </c>
      <c r="B8" s="14" t="s">
        <v>23</v>
      </c>
      <c r="C8" s="15" t="s">
        <v>24</v>
      </c>
      <c r="D8" s="16">
        <v>980</v>
      </c>
      <c r="E8" s="18">
        <v>980</v>
      </c>
      <c r="F8" s="18">
        <v>490</v>
      </c>
      <c r="G8" s="18">
        <v>350</v>
      </c>
      <c r="H8" s="18">
        <v>0</v>
      </c>
      <c r="I8" s="18">
        <v>350</v>
      </c>
      <c r="J8" s="18">
        <v>0</v>
      </c>
      <c r="K8" s="18">
        <v>0</v>
      </c>
      <c r="L8" s="19">
        <f t="shared" si="0"/>
        <v>140</v>
      </c>
      <c r="M8" s="19">
        <f t="shared" si="1"/>
        <v>630</v>
      </c>
      <c r="N8" s="19">
        <f t="shared" si="2"/>
        <v>71.428571428571431</v>
      </c>
      <c r="O8" s="17">
        <f t="shared" si="3"/>
        <v>630</v>
      </c>
      <c r="P8" s="17">
        <f t="shared" si="4"/>
        <v>140</v>
      </c>
      <c r="Q8" s="17">
        <f t="shared" si="5"/>
        <v>71.428571428571431</v>
      </c>
      <c r="R8" s="8"/>
    </row>
    <row r="9" spans="1:18" ht="38.25" x14ac:dyDescent="0.2">
      <c r="A9" s="13">
        <v>0</v>
      </c>
      <c r="B9" s="14" t="s">
        <v>25</v>
      </c>
      <c r="C9" s="15" t="s">
        <v>26</v>
      </c>
      <c r="D9" s="16">
        <v>15000</v>
      </c>
      <c r="E9" s="18">
        <v>15000</v>
      </c>
      <c r="F9" s="18">
        <v>15000</v>
      </c>
      <c r="G9" s="18">
        <v>2447.0100000000002</v>
      </c>
      <c r="H9" s="18">
        <v>0</v>
      </c>
      <c r="I9" s="18">
        <v>2447.0100000000002</v>
      </c>
      <c r="J9" s="18">
        <v>0</v>
      </c>
      <c r="K9" s="18">
        <v>0</v>
      </c>
      <c r="L9" s="19">
        <f t="shared" si="0"/>
        <v>12552.99</v>
      </c>
      <c r="M9" s="19">
        <f t="shared" si="1"/>
        <v>12552.99</v>
      </c>
      <c r="N9" s="19">
        <f t="shared" si="2"/>
        <v>16.313400000000001</v>
      </c>
      <c r="O9" s="17">
        <f t="shared" si="3"/>
        <v>12552.99</v>
      </c>
      <c r="P9" s="17">
        <f t="shared" si="4"/>
        <v>12552.99</v>
      </c>
      <c r="Q9" s="17">
        <f t="shared" si="5"/>
        <v>16.313400000000001</v>
      </c>
      <c r="R9" s="8"/>
    </row>
    <row r="10" spans="1:18" ht="51" x14ac:dyDescent="0.2">
      <c r="A10" s="13">
        <v>0</v>
      </c>
      <c r="B10" s="14" t="s">
        <v>27</v>
      </c>
      <c r="C10" s="15" t="s">
        <v>28</v>
      </c>
      <c r="D10" s="16">
        <v>2707400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9">
        <f t="shared" si="0"/>
        <v>0</v>
      </c>
      <c r="M10" s="19">
        <f t="shared" si="1"/>
        <v>0</v>
      </c>
      <c r="N10" s="19">
        <f t="shared" si="2"/>
        <v>0</v>
      </c>
      <c r="O10" s="17">
        <f t="shared" si="3"/>
        <v>0</v>
      </c>
      <c r="P10" s="17">
        <f t="shared" si="4"/>
        <v>0</v>
      </c>
      <c r="Q10" s="17">
        <f t="shared" si="5"/>
        <v>0</v>
      </c>
      <c r="R10" s="8"/>
    </row>
    <row r="11" spans="1:18" ht="63.75" x14ac:dyDescent="0.2">
      <c r="A11" s="13">
        <v>0</v>
      </c>
      <c r="B11" s="14" t="s">
        <v>29</v>
      </c>
      <c r="C11" s="15" t="s">
        <v>30</v>
      </c>
      <c r="D11" s="16">
        <v>129175</v>
      </c>
      <c r="E11" s="18">
        <v>231250</v>
      </c>
      <c r="F11" s="18">
        <v>183555</v>
      </c>
      <c r="G11" s="18">
        <v>113221.38</v>
      </c>
      <c r="H11" s="18">
        <v>0</v>
      </c>
      <c r="I11" s="18">
        <v>113221.38</v>
      </c>
      <c r="J11" s="18">
        <v>0</v>
      </c>
      <c r="K11" s="18">
        <v>0</v>
      </c>
      <c r="L11" s="19">
        <f t="shared" si="0"/>
        <v>70333.62</v>
      </c>
      <c r="M11" s="19">
        <f t="shared" si="1"/>
        <v>118028.62</v>
      </c>
      <c r="N11" s="19">
        <f t="shared" si="2"/>
        <v>61.682536569420613</v>
      </c>
      <c r="O11" s="17">
        <f t="shared" si="3"/>
        <v>118028.62</v>
      </c>
      <c r="P11" s="17">
        <f t="shared" si="4"/>
        <v>70333.62</v>
      </c>
      <c r="Q11" s="17">
        <f t="shared" si="5"/>
        <v>61.682536569420613</v>
      </c>
      <c r="R11" s="8"/>
    </row>
    <row r="12" spans="1:18" ht="25.5" x14ac:dyDescent="0.2">
      <c r="A12" s="13">
        <v>0</v>
      </c>
      <c r="B12" s="14" t="s">
        <v>31</v>
      </c>
      <c r="C12" s="15" t="s">
        <v>32</v>
      </c>
      <c r="D12" s="16">
        <v>94000</v>
      </c>
      <c r="E12" s="18">
        <v>94000</v>
      </c>
      <c r="F12" s="18">
        <v>56000</v>
      </c>
      <c r="G12" s="18">
        <v>34000</v>
      </c>
      <c r="H12" s="18">
        <v>0</v>
      </c>
      <c r="I12" s="18">
        <v>34000</v>
      </c>
      <c r="J12" s="18">
        <v>0</v>
      </c>
      <c r="K12" s="18">
        <v>0</v>
      </c>
      <c r="L12" s="19">
        <f t="shared" si="0"/>
        <v>22000</v>
      </c>
      <c r="M12" s="19">
        <f t="shared" si="1"/>
        <v>60000</v>
      </c>
      <c r="N12" s="19">
        <f t="shared" si="2"/>
        <v>60.714285714285708</v>
      </c>
      <c r="O12" s="17">
        <f t="shared" si="3"/>
        <v>60000</v>
      </c>
      <c r="P12" s="17">
        <f t="shared" si="4"/>
        <v>22000</v>
      </c>
      <c r="Q12" s="17">
        <f t="shared" si="5"/>
        <v>60.714285714285708</v>
      </c>
      <c r="R12" s="8"/>
    </row>
    <row r="13" spans="1:18" ht="25.5" x14ac:dyDescent="0.2">
      <c r="A13" s="13">
        <v>0</v>
      </c>
      <c r="B13" s="14" t="s">
        <v>33</v>
      </c>
      <c r="C13" s="15" t="s">
        <v>34</v>
      </c>
      <c r="D13" s="16">
        <v>1940100</v>
      </c>
      <c r="E13" s="18">
        <v>4647500</v>
      </c>
      <c r="F13" s="18">
        <v>2412700</v>
      </c>
      <c r="G13" s="18">
        <v>1805635.8499999999</v>
      </c>
      <c r="H13" s="18">
        <v>0</v>
      </c>
      <c r="I13" s="18">
        <v>1805635.8499999999</v>
      </c>
      <c r="J13" s="18">
        <v>0</v>
      </c>
      <c r="K13" s="18">
        <v>0</v>
      </c>
      <c r="L13" s="19">
        <f t="shared" si="0"/>
        <v>607064.15000000014</v>
      </c>
      <c r="M13" s="19">
        <f t="shared" si="1"/>
        <v>2841864.1500000004</v>
      </c>
      <c r="N13" s="19">
        <f t="shared" si="2"/>
        <v>74.838805073154546</v>
      </c>
      <c r="O13" s="17">
        <f t="shared" si="3"/>
        <v>2841864.1500000004</v>
      </c>
      <c r="P13" s="17">
        <f t="shared" si="4"/>
        <v>607064.15000000014</v>
      </c>
      <c r="Q13" s="17">
        <f t="shared" si="5"/>
        <v>74.838805073154546</v>
      </c>
      <c r="R13" s="8"/>
    </row>
    <row r="14" spans="1:18" ht="25.5" x14ac:dyDescent="0.2">
      <c r="A14" s="13">
        <v>0</v>
      </c>
      <c r="B14" s="14" t="s">
        <v>35</v>
      </c>
      <c r="C14" s="15" t="s">
        <v>36</v>
      </c>
      <c r="D14" s="16">
        <v>1064400</v>
      </c>
      <c r="E14" s="18">
        <v>1344400</v>
      </c>
      <c r="F14" s="18">
        <v>825200</v>
      </c>
      <c r="G14" s="18">
        <v>170928.2</v>
      </c>
      <c r="H14" s="18">
        <v>0</v>
      </c>
      <c r="I14" s="18">
        <v>170928.2</v>
      </c>
      <c r="J14" s="18">
        <v>0</v>
      </c>
      <c r="K14" s="18">
        <v>0</v>
      </c>
      <c r="L14" s="19">
        <f t="shared" si="0"/>
        <v>654271.80000000005</v>
      </c>
      <c r="M14" s="19">
        <f t="shared" si="1"/>
        <v>1173471.8</v>
      </c>
      <c r="N14" s="19">
        <f t="shared" si="2"/>
        <v>20.713548230731945</v>
      </c>
      <c r="O14" s="17">
        <f t="shared" si="3"/>
        <v>1173471.8</v>
      </c>
      <c r="P14" s="17">
        <f t="shared" si="4"/>
        <v>654271.80000000005</v>
      </c>
      <c r="Q14" s="17">
        <f t="shared" si="5"/>
        <v>20.713548230731945</v>
      </c>
      <c r="R14" s="8"/>
    </row>
    <row r="15" spans="1:18" x14ac:dyDescent="0.2">
      <c r="A15" s="13">
        <v>0</v>
      </c>
      <c r="B15" s="14" t="s">
        <v>37</v>
      </c>
      <c r="C15" s="15" t="s">
        <v>38</v>
      </c>
      <c r="D15" s="16">
        <v>1672200</v>
      </c>
      <c r="E15" s="18">
        <v>2277500</v>
      </c>
      <c r="F15" s="18">
        <v>1566300</v>
      </c>
      <c r="G15" s="18">
        <v>506813.68</v>
      </c>
      <c r="H15" s="18">
        <v>0</v>
      </c>
      <c r="I15" s="18">
        <v>506813.68</v>
      </c>
      <c r="J15" s="18">
        <v>0</v>
      </c>
      <c r="K15" s="18">
        <v>0</v>
      </c>
      <c r="L15" s="19">
        <f t="shared" si="0"/>
        <v>1059486.32</v>
      </c>
      <c r="M15" s="19">
        <f t="shared" si="1"/>
        <v>1770686.32</v>
      </c>
      <c r="N15" s="19">
        <f t="shared" si="2"/>
        <v>32.35738236608568</v>
      </c>
      <c r="O15" s="17">
        <f t="shared" si="3"/>
        <v>1770686.32</v>
      </c>
      <c r="P15" s="17">
        <f t="shared" si="4"/>
        <v>1059486.32</v>
      </c>
      <c r="Q15" s="17">
        <f t="shared" si="5"/>
        <v>32.35738236608568</v>
      </c>
      <c r="R15" s="8"/>
    </row>
    <row r="16" spans="1:18" x14ac:dyDescent="0.2">
      <c r="A16" s="13">
        <v>0</v>
      </c>
      <c r="B16" s="14" t="s">
        <v>39</v>
      </c>
      <c r="C16" s="15" t="s">
        <v>40</v>
      </c>
      <c r="D16" s="16">
        <v>50000</v>
      </c>
      <c r="E16" s="18">
        <v>155400</v>
      </c>
      <c r="F16" s="18">
        <v>155400</v>
      </c>
      <c r="G16" s="18">
        <v>113700</v>
      </c>
      <c r="H16" s="18">
        <v>0</v>
      </c>
      <c r="I16" s="18">
        <v>113700</v>
      </c>
      <c r="J16" s="18">
        <v>0</v>
      </c>
      <c r="K16" s="18">
        <v>0</v>
      </c>
      <c r="L16" s="19">
        <f t="shared" si="0"/>
        <v>41700</v>
      </c>
      <c r="M16" s="19">
        <f t="shared" si="1"/>
        <v>41700</v>
      </c>
      <c r="N16" s="19">
        <f t="shared" si="2"/>
        <v>73.166023166023166</v>
      </c>
      <c r="O16" s="17">
        <f t="shared" si="3"/>
        <v>41700</v>
      </c>
      <c r="P16" s="17">
        <f t="shared" si="4"/>
        <v>41700</v>
      </c>
      <c r="Q16" s="17">
        <f t="shared" si="5"/>
        <v>73.166023166023166</v>
      </c>
      <c r="R16" s="8"/>
    </row>
    <row r="17" spans="1:18" ht="38.25" x14ac:dyDescent="0.2">
      <c r="A17" s="13">
        <v>0</v>
      </c>
      <c r="B17" s="14" t="s">
        <v>41</v>
      </c>
      <c r="C17" s="15" t="s">
        <v>42</v>
      </c>
      <c r="D17" s="16">
        <v>500000</v>
      </c>
      <c r="E17" s="18">
        <v>4309670</v>
      </c>
      <c r="F17" s="18">
        <v>2920670</v>
      </c>
      <c r="G17" s="18">
        <v>2736280.38</v>
      </c>
      <c r="H17" s="18">
        <v>0</v>
      </c>
      <c r="I17" s="18">
        <v>2736280.38</v>
      </c>
      <c r="J17" s="18">
        <v>0</v>
      </c>
      <c r="K17" s="18">
        <v>0</v>
      </c>
      <c r="L17" s="19">
        <f t="shared" si="0"/>
        <v>184389.62000000011</v>
      </c>
      <c r="M17" s="19">
        <f t="shared" si="1"/>
        <v>1573389.62</v>
      </c>
      <c r="N17" s="19">
        <f t="shared" si="2"/>
        <v>93.686735577795503</v>
      </c>
      <c r="O17" s="17">
        <f t="shared" si="3"/>
        <v>1573389.62</v>
      </c>
      <c r="P17" s="17">
        <f t="shared" si="4"/>
        <v>184389.62000000011</v>
      </c>
      <c r="Q17" s="17">
        <f t="shared" si="5"/>
        <v>93.686735577795503</v>
      </c>
      <c r="R17" s="8"/>
    </row>
    <row r="18" spans="1:18" x14ac:dyDescent="0.2">
      <c r="A18" s="13">
        <v>0</v>
      </c>
      <c r="B18" s="14" t="s">
        <v>43</v>
      </c>
      <c r="C18" s="15" t="s">
        <v>44</v>
      </c>
      <c r="D18" s="16">
        <v>3821300</v>
      </c>
      <c r="E18" s="18">
        <v>3898300</v>
      </c>
      <c r="F18" s="18">
        <v>3898300</v>
      </c>
      <c r="G18" s="18">
        <v>3247000</v>
      </c>
      <c r="H18" s="18">
        <v>0</v>
      </c>
      <c r="I18" s="18">
        <v>3222796.81</v>
      </c>
      <c r="J18" s="18">
        <v>24203.19</v>
      </c>
      <c r="K18" s="18">
        <v>0</v>
      </c>
      <c r="L18" s="19">
        <f t="shared" si="0"/>
        <v>651300</v>
      </c>
      <c r="M18" s="19">
        <f t="shared" si="1"/>
        <v>651300</v>
      </c>
      <c r="N18" s="19">
        <f t="shared" si="2"/>
        <v>83.292717338326966</v>
      </c>
      <c r="O18" s="17">
        <f t="shared" si="3"/>
        <v>675503.19</v>
      </c>
      <c r="P18" s="17">
        <f t="shared" si="4"/>
        <v>675503.19</v>
      </c>
      <c r="Q18" s="17">
        <f t="shared" si="5"/>
        <v>82.671852089372294</v>
      </c>
      <c r="R18" s="8"/>
    </row>
    <row r="19" spans="1:18" ht="25.5" x14ac:dyDescent="0.2">
      <c r="A19" s="13">
        <v>0</v>
      </c>
      <c r="B19" s="14" t="s">
        <v>45</v>
      </c>
      <c r="C19" s="15" t="s">
        <v>46</v>
      </c>
      <c r="D19" s="16">
        <v>3376400</v>
      </c>
      <c r="E19" s="18">
        <v>3429400</v>
      </c>
      <c r="F19" s="18">
        <v>1677815</v>
      </c>
      <c r="G19" s="18">
        <v>1591633.0999999999</v>
      </c>
      <c r="H19" s="18">
        <v>0</v>
      </c>
      <c r="I19" s="18">
        <v>1591633.0999999999</v>
      </c>
      <c r="J19" s="18">
        <v>0</v>
      </c>
      <c r="K19" s="18">
        <v>0</v>
      </c>
      <c r="L19" s="19">
        <f t="shared" si="0"/>
        <v>86181.90000000014</v>
      </c>
      <c r="M19" s="19">
        <f t="shared" si="1"/>
        <v>1837766.9000000001</v>
      </c>
      <c r="N19" s="19">
        <f t="shared" si="2"/>
        <v>94.863444420272785</v>
      </c>
      <c r="O19" s="17">
        <f t="shared" si="3"/>
        <v>1837766.9000000001</v>
      </c>
      <c r="P19" s="17">
        <f t="shared" si="4"/>
        <v>86181.90000000014</v>
      </c>
      <c r="Q19" s="17">
        <f t="shared" si="5"/>
        <v>94.863444420272785</v>
      </c>
      <c r="R19" s="8"/>
    </row>
    <row r="20" spans="1:18" x14ac:dyDescent="0.2">
      <c r="A20" s="13">
        <v>0</v>
      </c>
      <c r="B20" s="14" t="s">
        <v>47</v>
      </c>
      <c r="C20" s="15" t="s">
        <v>48</v>
      </c>
      <c r="D20" s="16">
        <v>13878200</v>
      </c>
      <c r="E20" s="18">
        <v>14695149</v>
      </c>
      <c r="F20" s="18">
        <v>9067079</v>
      </c>
      <c r="G20" s="18">
        <v>7998557.0800000001</v>
      </c>
      <c r="H20" s="18">
        <v>0</v>
      </c>
      <c r="I20" s="18">
        <v>7998268.1899999995</v>
      </c>
      <c r="J20" s="18">
        <v>288.89</v>
      </c>
      <c r="K20" s="18">
        <v>0</v>
      </c>
      <c r="L20" s="19">
        <f t="shared" si="0"/>
        <v>1068521.92</v>
      </c>
      <c r="M20" s="19">
        <f t="shared" si="1"/>
        <v>6696591.9199999999</v>
      </c>
      <c r="N20" s="19">
        <f t="shared" si="2"/>
        <v>88.215367705520151</v>
      </c>
      <c r="O20" s="17">
        <f t="shared" si="3"/>
        <v>6696880.8100000005</v>
      </c>
      <c r="P20" s="17">
        <f t="shared" si="4"/>
        <v>1068810.8100000005</v>
      </c>
      <c r="Q20" s="17">
        <f t="shared" si="5"/>
        <v>88.21218156365461</v>
      </c>
      <c r="R20" s="8"/>
    </row>
    <row r="21" spans="1:18" ht="38.25" x14ac:dyDescent="0.2">
      <c r="A21" s="13">
        <v>0</v>
      </c>
      <c r="B21" s="14" t="s">
        <v>49</v>
      </c>
      <c r="C21" s="15" t="s">
        <v>50</v>
      </c>
      <c r="D21" s="16">
        <v>20331500</v>
      </c>
      <c r="E21" s="18">
        <v>20802233</v>
      </c>
      <c r="F21" s="18">
        <v>14428138</v>
      </c>
      <c r="G21" s="18">
        <v>12970346.459999999</v>
      </c>
      <c r="H21" s="18">
        <v>0</v>
      </c>
      <c r="I21" s="18">
        <v>12970346.459999999</v>
      </c>
      <c r="J21" s="18">
        <v>0</v>
      </c>
      <c r="K21" s="18">
        <v>0</v>
      </c>
      <c r="L21" s="19">
        <f t="shared" si="0"/>
        <v>1457791.540000001</v>
      </c>
      <c r="M21" s="19">
        <f t="shared" si="1"/>
        <v>7831886.540000001</v>
      </c>
      <c r="N21" s="19">
        <f t="shared" si="2"/>
        <v>89.896190762799748</v>
      </c>
      <c r="O21" s="17">
        <f t="shared" si="3"/>
        <v>7831886.540000001</v>
      </c>
      <c r="P21" s="17">
        <f t="shared" si="4"/>
        <v>1457791.540000001</v>
      </c>
      <c r="Q21" s="17">
        <f t="shared" si="5"/>
        <v>89.896190762799748</v>
      </c>
      <c r="R21" s="8"/>
    </row>
    <row r="22" spans="1:18" ht="38.25" x14ac:dyDescent="0.2">
      <c r="A22" s="13">
        <v>0</v>
      </c>
      <c r="B22" s="14" t="s">
        <v>51</v>
      </c>
      <c r="C22" s="15" t="s">
        <v>52</v>
      </c>
      <c r="D22" s="16">
        <v>27194400</v>
      </c>
      <c r="E22" s="18">
        <v>27194400</v>
      </c>
      <c r="F22" s="18">
        <v>16677700</v>
      </c>
      <c r="G22" s="18">
        <v>16677699.99</v>
      </c>
      <c r="H22" s="18">
        <v>0</v>
      </c>
      <c r="I22" s="18">
        <v>16677699.99</v>
      </c>
      <c r="J22" s="18">
        <v>0</v>
      </c>
      <c r="K22" s="18">
        <v>0</v>
      </c>
      <c r="L22" s="19">
        <f t="shared" si="0"/>
        <v>9.9999997764825821E-3</v>
      </c>
      <c r="M22" s="19">
        <f t="shared" si="1"/>
        <v>10516700.01</v>
      </c>
      <c r="N22" s="19">
        <f t="shared" si="2"/>
        <v>99.9999999400397</v>
      </c>
      <c r="O22" s="17">
        <f t="shared" si="3"/>
        <v>10516700.01</v>
      </c>
      <c r="P22" s="17">
        <f t="shared" si="4"/>
        <v>9.9999997764825821E-3</v>
      </c>
      <c r="Q22" s="17">
        <f t="shared" si="5"/>
        <v>99.9999999400397</v>
      </c>
      <c r="R22" s="8"/>
    </row>
    <row r="23" spans="1:18" ht="25.5" x14ac:dyDescent="0.2">
      <c r="A23" s="13">
        <v>0</v>
      </c>
      <c r="B23" s="14" t="s">
        <v>53</v>
      </c>
      <c r="C23" s="15" t="s">
        <v>54</v>
      </c>
      <c r="D23" s="16">
        <v>1009400</v>
      </c>
      <c r="E23" s="18">
        <v>1024400</v>
      </c>
      <c r="F23" s="18">
        <v>543730</v>
      </c>
      <c r="G23" s="18">
        <v>533178.72</v>
      </c>
      <c r="H23" s="18">
        <v>0</v>
      </c>
      <c r="I23" s="18">
        <v>533178.72</v>
      </c>
      <c r="J23" s="18">
        <v>0</v>
      </c>
      <c r="K23" s="18">
        <v>0</v>
      </c>
      <c r="L23" s="19">
        <f t="shared" si="0"/>
        <v>10551.280000000028</v>
      </c>
      <c r="M23" s="19">
        <f t="shared" si="1"/>
        <v>491221.28</v>
      </c>
      <c r="N23" s="19">
        <f t="shared" si="2"/>
        <v>98.059463336582482</v>
      </c>
      <c r="O23" s="17">
        <f t="shared" si="3"/>
        <v>491221.28</v>
      </c>
      <c r="P23" s="17">
        <f t="shared" si="4"/>
        <v>10551.280000000028</v>
      </c>
      <c r="Q23" s="17">
        <f t="shared" si="5"/>
        <v>98.059463336582482</v>
      </c>
      <c r="R23" s="8"/>
    </row>
    <row r="24" spans="1:18" x14ac:dyDescent="0.2">
      <c r="A24" s="13">
        <v>0</v>
      </c>
      <c r="B24" s="14" t="s">
        <v>55</v>
      </c>
      <c r="C24" s="15" t="s">
        <v>56</v>
      </c>
      <c r="D24" s="16">
        <v>37240</v>
      </c>
      <c r="E24" s="18">
        <v>37240</v>
      </c>
      <c r="F24" s="18">
        <v>33620</v>
      </c>
      <c r="G24" s="18">
        <v>1810</v>
      </c>
      <c r="H24" s="18">
        <v>0</v>
      </c>
      <c r="I24" s="18">
        <v>1810</v>
      </c>
      <c r="J24" s="18">
        <v>0</v>
      </c>
      <c r="K24" s="18">
        <v>0</v>
      </c>
      <c r="L24" s="19">
        <f t="shared" si="0"/>
        <v>31810</v>
      </c>
      <c r="M24" s="19">
        <f t="shared" si="1"/>
        <v>35430</v>
      </c>
      <c r="N24" s="19">
        <f t="shared" si="2"/>
        <v>5.3837001784651992</v>
      </c>
      <c r="O24" s="17">
        <f t="shared" si="3"/>
        <v>35430</v>
      </c>
      <c r="P24" s="17">
        <f t="shared" si="4"/>
        <v>31810</v>
      </c>
      <c r="Q24" s="17">
        <f t="shared" si="5"/>
        <v>5.3837001784651992</v>
      </c>
      <c r="R24" s="8"/>
    </row>
    <row r="25" spans="1:18" ht="38.25" x14ac:dyDescent="0.2">
      <c r="A25" s="13">
        <v>0</v>
      </c>
      <c r="B25" s="14" t="s">
        <v>57</v>
      </c>
      <c r="C25" s="15" t="s">
        <v>58</v>
      </c>
      <c r="D25" s="16">
        <v>71100</v>
      </c>
      <c r="E25" s="18">
        <v>71100</v>
      </c>
      <c r="F25" s="18">
        <v>35600</v>
      </c>
      <c r="G25" s="18">
        <v>35400.199999999997</v>
      </c>
      <c r="H25" s="18">
        <v>0</v>
      </c>
      <c r="I25" s="18">
        <v>35400.199999999997</v>
      </c>
      <c r="J25" s="18">
        <v>0</v>
      </c>
      <c r="K25" s="18">
        <v>0</v>
      </c>
      <c r="L25" s="19">
        <f t="shared" si="0"/>
        <v>199.80000000000291</v>
      </c>
      <c r="M25" s="19">
        <f t="shared" si="1"/>
        <v>35699.800000000003</v>
      </c>
      <c r="N25" s="19">
        <f t="shared" si="2"/>
        <v>99.438764044943824</v>
      </c>
      <c r="O25" s="17">
        <f t="shared" si="3"/>
        <v>35699.800000000003</v>
      </c>
      <c r="P25" s="17">
        <f t="shared" si="4"/>
        <v>199.80000000000291</v>
      </c>
      <c r="Q25" s="17">
        <f t="shared" si="5"/>
        <v>99.438764044943824</v>
      </c>
      <c r="R25" s="8"/>
    </row>
    <row r="26" spans="1:18" ht="51" x14ac:dyDescent="0.2">
      <c r="A26" s="13">
        <v>0</v>
      </c>
      <c r="B26" s="14" t="s">
        <v>59</v>
      </c>
      <c r="C26" s="15" t="s">
        <v>60</v>
      </c>
      <c r="D26" s="16">
        <v>0</v>
      </c>
      <c r="E26" s="18">
        <v>23607</v>
      </c>
      <c r="F26" s="18">
        <v>8000</v>
      </c>
      <c r="G26" s="18">
        <v>8000</v>
      </c>
      <c r="H26" s="18">
        <v>0</v>
      </c>
      <c r="I26" s="18">
        <v>8000</v>
      </c>
      <c r="J26" s="18">
        <v>0</v>
      </c>
      <c r="K26" s="18">
        <v>0</v>
      </c>
      <c r="L26" s="19">
        <f t="shared" si="0"/>
        <v>0</v>
      </c>
      <c r="M26" s="19">
        <f t="shared" si="1"/>
        <v>15607</v>
      </c>
      <c r="N26" s="19">
        <f t="shared" si="2"/>
        <v>100</v>
      </c>
      <c r="O26" s="17">
        <f t="shared" si="3"/>
        <v>15607</v>
      </c>
      <c r="P26" s="17">
        <f t="shared" si="4"/>
        <v>0</v>
      </c>
      <c r="Q26" s="17">
        <f t="shared" si="5"/>
        <v>100</v>
      </c>
      <c r="R26" s="8"/>
    </row>
    <row r="27" spans="1:18" x14ac:dyDescent="0.2">
      <c r="A27" s="13">
        <v>0</v>
      </c>
      <c r="B27" s="14" t="s">
        <v>61</v>
      </c>
      <c r="C27" s="15" t="s">
        <v>62</v>
      </c>
      <c r="D27" s="16">
        <v>1094300</v>
      </c>
      <c r="E27" s="18">
        <v>1170300</v>
      </c>
      <c r="F27" s="18">
        <v>683630</v>
      </c>
      <c r="G27" s="18">
        <v>632726.48</v>
      </c>
      <c r="H27" s="18">
        <v>0</v>
      </c>
      <c r="I27" s="18">
        <v>632726.48</v>
      </c>
      <c r="J27" s="18">
        <v>0</v>
      </c>
      <c r="K27" s="18">
        <v>0</v>
      </c>
      <c r="L27" s="19">
        <f t="shared" si="0"/>
        <v>50903.520000000019</v>
      </c>
      <c r="M27" s="19">
        <f t="shared" si="1"/>
        <v>537573.52</v>
      </c>
      <c r="N27" s="19">
        <f t="shared" si="2"/>
        <v>92.553937071222734</v>
      </c>
      <c r="O27" s="17">
        <f t="shared" si="3"/>
        <v>537573.52</v>
      </c>
      <c r="P27" s="17">
        <f t="shared" si="4"/>
        <v>50903.520000000019</v>
      </c>
      <c r="Q27" s="17">
        <f t="shared" si="5"/>
        <v>92.553937071222734</v>
      </c>
      <c r="R27" s="8"/>
    </row>
    <row r="28" spans="1:18" ht="25.5" x14ac:dyDescent="0.2">
      <c r="A28" s="13">
        <v>0</v>
      </c>
      <c r="B28" s="14" t="s">
        <v>63</v>
      </c>
      <c r="C28" s="15" t="s">
        <v>64</v>
      </c>
      <c r="D28" s="16">
        <v>3030600</v>
      </c>
      <c r="E28" s="18">
        <v>3549600</v>
      </c>
      <c r="F28" s="18">
        <v>2156860</v>
      </c>
      <c r="G28" s="18">
        <v>1908346.77</v>
      </c>
      <c r="H28" s="18">
        <v>0</v>
      </c>
      <c r="I28" s="18">
        <v>1908346.77</v>
      </c>
      <c r="J28" s="18">
        <v>0</v>
      </c>
      <c r="K28" s="18">
        <v>0</v>
      </c>
      <c r="L28" s="19">
        <f t="shared" si="0"/>
        <v>248513.22999999998</v>
      </c>
      <c r="M28" s="19">
        <f t="shared" si="1"/>
        <v>1641253.23</v>
      </c>
      <c r="N28" s="19">
        <f t="shared" si="2"/>
        <v>88.478008308374214</v>
      </c>
      <c r="O28" s="17">
        <f t="shared" si="3"/>
        <v>1641253.23</v>
      </c>
      <c r="P28" s="17">
        <f t="shared" si="4"/>
        <v>248513.22999999998</v>
      </c>
      <c r="Q28" s="17">
        <f t="shared" si="5"/>
        <v>88.478008308374214</v>
      </c>
      <c r="R28" s="8"/>
    </row>
    <row r="29" spans="1:18" ht="25.5" x14ac:dyDescent="0.2">
      <c r="A29" s="13">
        <v>0</v>
      </c>
      <c r="B29" s="14" t="s">
        <v>65</v>
      </c>
      <c r="C29" s="15" t="s">
        <v>66</v>
      </c>
      <c r="D29" s="16">
        <v>0</v>
      </c>
      <c r="E29" s="18">
        <v>98090</v>
      </c>
      <c r="F29" s="18">
        <v>39236</v>
      </c>
      <c r="G29" s="18">
        <v>9808.7999999999993</v>
      </c>
      <c r="H29" s="18">
        <v>0</v>
      </c>
      <c r="I29" s="18">
        <v>9808.7999999999993</v>
      </c>
      <c r="J29" s="18">
        <v>0</v>
      </c>
      <c r="K29" s="18">
        <v>0</v>
      </c>
      <c r="L29" s="19">
        <f t="shared" si="0"/>
        <v>29427.200000000001</v>
      </c>
      <c r="M29" s="19">
        <f t="shared" si="1"/>
        <v>88281.2</v>
      </c>
      <c r="N29" s="19">
        <f t="shared" si="2"/>
        <v>24.999490264043224</v>
      </c>
      <c r="O29" s="17">
        <f t="shared" si="3"/>
        <v>88281.2</v>
      </c>
      <c r="P29" s="17">
        <f t="shared" si="4"/>
        <v>29427.200000000001</v>
      </c>
      <c r="Q29" s="17">
        <f t="shared" si="5"/>
        <v>24.999490264043224</v>
      </c>
      <c r="R29" s="8"/>
    </row>
    <row r="30" spans="1:18" ht="38.25" x14ac:dyDescent="0.2">
      <c r="A30" s="13">
        <v>0</v>
      </c>
      <c r="B30" s="14" t="s">
        <v>67</v>
      </c>
      <c r="C30" s="15" t="s">
        <v>68</v>
      </c>
      <c r="D30" s="16">
        <v>346500</v>
      </c>
      <c r="E30" s="18">
        <v>446500</v>
      </c>
      <c r="F30" s="18">
        <v>281570</v>
      </c>
      <c r="G30" s="18">
        <v>203327.61</v>
      </c>
      <c r="H30" s="18">
        <v>0</v>
      </c>
      <c r="I30" s="18">
        <v>203327.61</v>
      </c>
      <c r="J30" s="18">
        <v>0</v>
      </c>
      <c r="K30" s="18">
        <v>0</v>
      </c>
      <c r="L30" s="19">
        <f t="shared" si="0"/>
        <v>78242.390000000014</v>
      </c>
      <c r="M30" s="19">
        <f t="shared" si="1"/>
        <v>243172.39</v>
      </c>
      <c r="N30" s="19">
        <f t="shared" si="2"/>
        <v>72.212100010654538</v>
      </c>
      <c r="O30" s="17">
        <f t="shared" si="3"/>
        <v>243172.39</v>
      </c>
      <c r="P30" s="17">
        <f t="shared" si="4"/>
        <v>78242.390000000014</v>
      </c>
      <c r="Q30" s="17">
        <f t="shared" si="5"/>
        <v>72.212100010654538</v>
      </c>
      <c r="R30" s="8"/>
    </row>
    <row r="31" spans="1:18" ht="25.5" x14ac:dyDescent="0.2">
      <c r="A31" s="13">
        <v>0</v>
      </c>
      <c r="B31" s="14" t="s">
        <v>69</v>
      </c>
      <c r="C31" s="15" t="s">
        <v>46</v>
      </c>
      <c r="D31" s="16">
        <v>1302000</v>
      </c>
      <c r="E31" s="18">
        <v>1317000</v>
      </c>
      <c r="F31" s="18">
        <v>686160</v>
      </c>
      <c r="G31" s="18">
        <v>417127.55</v>
      </c>
      <c r="H31" s="18">
        <v>0</v>
      </c>
      <c r="I31" s="18">
        <v>417127.55</v>
      </c>
      <c r="J31" s="18">
        <v>0</v>
      </c>
      <c r="K31" s="18">
        <v>0</v>
      </c>
      <c r="L31" s="19">
        <f t="shared" si="0"/>
        <v>269032.45</v>
      </c>
      <c r="M31" s="19">
        <f t="shared" si="1"/>
        <v>899872.45</v>
      </c>
      <c r="N31" s="19">
        <f t="shared" si="2"/>
        <v>60.791586510434882</v>
      </c>
      <c r="O31" s="17">
        <f t="shared" si="3"/>
        <v>899872.45</v>
      </c>
      <c r="P31" s="17">
        <f t="shared" si="4"/>
        <v>269032.45</v>
      </c>
      <c r="Q31" s="17">
        <f t="shared" si="5"/>
        <v>60.791586510434882</v>
      </c>
      <c r="R31" s="8"/>
    </row>
    <row r="32" spans="1:18" x14ac:dyDescent="0.2">
      <c r="A32" s="13">
        <v>0</v>
      </c>
      <c r="B32" s="14" t="s">
        <v>70</v>
      </c>
      <c r="C32" s="15" t="s">
        <v>71</v>
      </c>
      <c r="D32" s="16">
        <v>50000</v>
      </c>
      <c r="E32" s="18">
        <v>50000</v>
      </c>
      <c r="F32" s="18">
        <v>25000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9">
        <f t="shared" si="0"/>
        <v>25000</v>
      </c>
      <c r="M32" s="19">
        <f t="shared" si="1"/>
        <v>50000</v>
      </c>
      <c r="N32" s="19">
        <f t="shared" si="2"/>
        <v>0</v>
      </c>
      <c r="O32" s="17">
        <f t="shared" si="3"/>
        <v>50000</v>
      </c>
      <c r="P32" s="17">
        <f t="shared" si="4"/>
        <v>25000</v>
      </c>
      <c r="Q32" s="17">
        <f t="shared" si="5"/>
        <v>0</v>
      </c>
      <c r="R32" s="8"/>
    </row>
    <row r="33" spans="1:18" ht="25.5" x14ac:dyDescent="0.2">
      <c r="A33" s="13">
        <v>0</v>
      </c>
      <c r="B33" s="14" t="s">
        <v>72</v>
      </c>
      <c r="C33" s="15" t="s">
        <v>73</v>
      </c>
      <c r="D33" s="16">
        <v>314000</v>
      </c>
      <c r="E33" s="18">
        <v>376500</v>
      </c>
      <c r="F33" s="18">
        <v>283500</v>
      </c>
      <c r="G33" s="18">
        <v>272000</v>
      </c>
      <c r="H33" s="18">
        <v>0</v>
      </c>
      <c r="I33" s="18">
        <v>272000</v>
      </c>
      <c r="J33" s="18">
        <v>0</v>
      </c>
      <c r="K33" s="18">
        <v>0</v>
      </c>
      <c r="L33" s="19">
        <f t="shared" si="0"/>
        <v>11500</v>
      </c>
      <c r="M33" s="19">
        <f t="shared" si="1"/>
        <v>104500</v>
      </c>
      <c r="N33" s="19">
        <f t="shared" si="2"/>
        <v>95.943562610229264</v>
      </c>
      <c r="O33" s="17">
        <f t="shared" si="3"/>
        <v>104500</v>
      </c>
      <c r="P33" s="17">
        <f t="shared" si="4"/>
        <v>11500</v>
      </c>
      <c r="Q33" s="17">
        <f t="shared" si="5"/>
        <v>95.943562610229264</v>
      </c>
      <c r="R33" s="8"/>
    </row>
    <row r="34" spans="1:18" x14ac:dyDescent="0.2">
      <c r="A34" s="13">
        <v>0</v>
      </c>
      <c r="B34" s="14" t="s">
        <v>74</v>
      </c>
      <c r="C34" s="15" t="s">
        <v>75</v>
      </c>
      <c r="D34" s="16">
        <v>219600</v>
      </c>
      <c r="E34" s="18">
        <v>279600</v>
      </c>
      <c r="F34" s="18">
        <v>169800</v>
      </c>
      <c r="G34" s="18">
        <v>109800</v>
      </c>
      <c r="H34" s="18">
        <v>0</v>
      </c>
      <c r="I34" s="18">
        <v>109800</v>
      </c>
      <c r="J34" s="18">
        <v>0</v>
      </c>
      <c r="K34" s="18">
        <v>0</v>
      </c>
      <c r="L34" s="19">
        <f t="shared" si="0"/>
        <v>60000</v>
      </c>
      <c r="M34" s="19">
        <f t="shared" si="1"/>
        <v>169800</v>
      </c>
      <c r="N34" s="19">
        <f t="shared" si="2"/>
        <v>64.664310954063609</v>
      </c>
      <c r="O34" s="17">
        <f t="shared" si="3"/>
        <v>169800</v>
      </c>
      <c r="P34" s="17">
        <f t="shared" si="4"/>
        <v>60000</v>
      </c>
      <c r="Q34" s="17">
        <f t="shared" si="5"/>
        <v>64.664310954063609</v>
      </c>
      <c r="R34" s="8"/>
    </row>
    <row r="35" spans="1:18" ht="38.25" x14ac:dyDescent="0.2">
      <c r="A35" s="13">
        <v>0</v>
      </c>
      <c r="B35" s="14" t="s">
        <v>76</v>
      </c>
      <c r="C35" s="15" t="s">
        <v>77</v>
      </c>
      <c r="D35" s="16">
        <v>0</v>
      </c>
      <c r="E35" s="18">
        <v>137200</v>
      </c>
      <c r="F35" s="18">
        <v>137200</v>
      </c>
      <c r="G35" s="18">
        <v>137200</v>
      </c>
      <c r="H35" s="18">
        <v>0</v>
      </c>
      <c r="I35" s="18">
        <v>137200</v>
      </c>
      <c r="J35" s="18">
        <v>0</v>
      </c>
      <c r="K35" s="18">
        <v>0</v>
      </c>
      <c r="L35" s="19">
        <f t="shared" si="0"/>
        <v>0</v>
      </c>
      <c r="M35" s="19">
        <f t="shared" si="1"/>
        <v>0</v>
      </c>
      <c r="N35" s="19">
        <f t="shared" si="2"/>
        <v>100</v>
      </c>
      <c r="O35" s="17">
        <f t="shared" si="3"/>
        <v>0</v>
      </c>
      <c r="P35" s="17">
        <f t="shared" si="4"/>
        <v>0</v>
      </c>
      <c r="Q35" s="17">
        <f t="shared" si="5"/>
        <v>100</v>
      </c>
      <c r="R35" s="8"/>
    </row>
    <row r="36" spans="1:18" x14ac:dyDescent="0.2">
      <c r="A36" s="13">
        <v>1</v>
      </c>
      <c r="B36" s="14" t="s">
        <v>78</v>
      </c>
      <c r="C36" s="15" t="s">
        <v>79</v>
      </c>
      <c r="D36" s="16">
        <v>98432800</v>
      </c>
      <c r="E36" s="18">
        <v>106678944</v>
      </c>
      <c r="F36" s="18">
        <v>67108516</v>
      </c>
      <c r="G36" s="18">
        <v>59493084.710000031</v>
      </c>
      <c r="H36" s="18">
        <v>0</v>
      </c>
      <c r="I36" s="18">
        <v>59468592.630000032</v>
      </c>
      <c r="J36" s="18">
        <v>24492.079999999998</v>
      </c>
      <c r="K36" s="18">
        <v>0</v>
      </c>
      <c r="L36" s="19">
        <f t="shared" si="0"/>
        <v>7615431.2899999693</v>
      </c>
      <c r="M36" s="19">
        <f t="shared" si="1"/>
        <v>47185859.289999969</v>
      </c>
      <c r="N36" s="19">
        <f t="shared" si="2"/>
        <v>88.652064232801735</v>
      </c>
      <c r="O36" s="17">
        <f t="shared" si="3"/>
        <v>47210351.369999968</v>
      </c>
      <c r="P36" s="17">
        <f t="shared" si="4"/>
        <v>7639923.3699999675</v>
      </c>
      <c r="Q36" s="17">
        <f t="shared" si="5"/>
        <v>88.615568000341455</v>
      </c>
      <c r="R36" s="8"/>
    </row>
    <row r="38" spans="1:18" x14ac:dyDescent="0.2">
      <c r="B38" s="27"/>
      <c r="C38" s="25"/>
      <c r="D38" s="23"/>
      <c r="E38" s="23"/>
      <c r="F38" s="2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</row>
    <row r="39" spans="1:18" x14ac:dyDescent="0.2">
      <c r="B39" s="26"/>
      <c r="C39" s="24"/>
      <c r="D39" s="22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x14ac:dyDescent="0.2">
      <c r="B40" s="26"/>
      <c r="C40" s="24"/>
      <c r="D40" s="22"/>
      <c r="E40" s="22"/>
      <c r="F40" s="22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2">
      <c r="B41" s="26"/>
      <c r="C41" s="24"/>
      <c r="D41" s="22"/>
      <c r="E41" s="22"/>
      <c r="F41" s="2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2">
      <c r="B42" s="26"/>
      <c r="C42" s="24"/>
      <c r="D42" s="22"/>
      <c r="E42" s="22"/>
      <c r="F42" s="2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x14ac:dyDescent="0.2">
      <c r="B43" s="26"/>
      <c r="C43" s="24"/>
      <c r="D43" s="22"/>
      <c r="E43" s="22"/>
      <c r="F43" s="2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x14ac:dyDescent="0.2">
      <c r="B44" s="26"/>
      <c r="C44" s="24"/>
      <c r="D44" s="22"/>
      <c r="E44" s="22"/>
      <c r="F44" s="2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x14ac:dyDescent="0.2">
      <c r="B45" s="26"/>
      <c r="C45" s="24"/>
      <c r="D45" s="22"/>
      <c r="E45" s="22"/>
      <c r="F45" s="2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 hidden="1" customHeight="1" x14ac:dyDescent="0.2">
      <c r="B46" s="26"/>
      <c r="C46" s="24"/>
      <c r="D46" s="22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x14ac:dyDescent="0.2">
      <c r="B47" s="26"/>
      <c r="C47" s="24"/>
      <c r="D47" s="22"/>
      <c r="E47" s="22"/>
      <c r="F47" s="22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x14ac:dyDescent="0.2">
      <c r="B48" s="26"/>
      <c r="C48" s="24"/>
      <c r="D48" s="22"/>
      <c r="E48" s="22"/>
      <c r="F48" s="2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2:17" x14ac:dyDescent="0.2">
      <c r="B49" s="26"/>
      <c r="C49" s="24"/>
      <c r="D49" s="22"/>
      <c r="E49" s="22"/>
      <c r="F49" s="2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2:17" x14ac:dyDescent="0.2">
      <c r="B50" s="26"/>
      <c r="C50" s="24"/>
      <c r="D50" s="22"/>
      <c r="E50" s="22"/>
      <c r="F50" s="2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x14ac:dyDescent="0.2">
      <c r="B51" s="26"/>
      <c r="C51" s="24"/>
      <c r="D51" s="22"/>
      <c r="E51" s="22"/>
      <c r="F51" s="2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x14ac:dyDescent="0.2">
      <c r="B52" s="26"/>
      <c r="C52" s="24"/>
      <c r="D52" s="22"/>
      <c r="E52" s="22"/>
      <c r="F52" s="2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7" x14ac:dyDescent="0.2">
      <c r="B53" s="26"/>
      <c r="C53" s="24"/>
      <c r="D53" s="22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x14ac:dyDescent="0.2">
      <c r="B54" s="26"/>
      <c r="C54" s="24"/>
      <c r="D54" s="22"/>
      <c r="E54" s="22"/>
      <c r="F54" s="2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x14ac:dyDescent="0.2">
      <c r="B55" s="26"/>
      <c r="C55" s="24"/>
      <c r="D55" s="22"/>
      <c r="E55" s="22"/>
      <c r="F55" s="2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2:17" x14ac:dyDescent="0.2">
      <c r="B56" s="26"/>
      <c r="C56" s="24"/>
      <c r="D56" s="22"/>
      <c r="E56" s="22"/>
      <c r="F56" s="2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2:17" x14ac:dyDescent="0.2">
      <c r="B57" s="26"/>
      <c r="C57" s="24"/>
      <c r="D57" s="22"/>
      <c r="E57" s="22"/>
      <c r="F57" s="2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</sheetData>
  <mergeCells count="2">
    <mergeCell ref="B2:Q2"/>
    <mergeCell ref="B3:Q3"/>
  </mergeCells>
  <conditionalFormatting sqref="B7:B36">
    <cfRule type="expression" dxfId="31" priority="17" stopIfTrue="1">
      <formula>A7=1</formula>
    </cfRule>
  </conditionalFormatting>
  <conditionalFormatting sqref="C7:C36">
    <cfRule type="expression" dxfId="30" priority="18" stopIfTrue="1">
      <formula>A7=1</formula>
    </cfRule>
  </conditionalFormatting>
  <conditionalFormatting sqref="D7:D36">
    <cfRule type="expression" dxfId="29" priority="19" stopIfTrue="1">
      <formula>A7=1</formula>
    </cfRule>
  </conditionalFormatting>
  <conditionalFormatting sqref="E7:E36">
    <cfRule type="expression" dxfId="28" priority="20" stopIfTrue="1">
      <formula>A7=1</formula>
    </cfRule>
  </conditionalFormatting>
  <conditionalFormatting sqref="F7:F36">
    <cfRule type="expression" dxfId="27" priority="21" stopIfTrue="1">
      <formula>A7=1</formula>
    </cfRule>
  </conditionalFormatting>
  <conditionalFormatting sqref="G7:G36">
    <cfRule type="expression" dxfId="26" priority="22" stopIfTrue="1">
      <formula>A7=1</formula>
    </cfRule>
  </conditionalFormatting>
  <conditionalFormatting sqref="H7:H36">
    <cfRule type="expression" dxfId="25" priority="23" stopIfTrue="1">
      <formula>A7=1</formula>
    </cfRule>
  </conditionalFormatting>
  <conditionalFormatting sqref="I7:I36">
    <cfRule type="expression" dxfId="24" priority="24" stopIfTrue="1">
      <formula>A7=1</formula>
    </cfRule>
  </conditionalFormatting>
  <conditionalFormatting sqref="J7:J36">
    <cfRule type="expression" dxfId="23" priority="25" stopIfTrue="1">
      <formula>A7=1</formula>
    </cfRule>
  </conditionalFormatting>
  <conditionalFormatting sqref="K7:K36">
    <cfRule type="expression" dxfId="22" priority="26" stopIfTrue="1">
      <formula>A7=1</formula>
    </cfRule>
  </conditionalFormatting>
  <conditionalFormatting sqref="L7:L36">
    <cfRule type="expression" dxfId="21" priority="27" stopIfTrue="1">
      <formula>A7=1</formula>
    </cfRule>
  </conditionalFormatting>
  <conditionalFormatting sqref="M7:M36">
    <cfRule type="expression" dxfId="20" priority="28" stopIfTrue="1">
      <formula>A7=1</formula>
    </cfRule>
  </conditionalFormatting>
  <conditionalFormatting sqref="N7:N36">
    <cfRule type="expression" dxfId="19" priority="29" stopIfTrue="1">
      <formula>A7=1</formula>
    </cfRule>
  </conditionalFormatting>
  <conditionalFormatting sqref="O7:O36">
    <cfRule type="expression" dxfId="18" priority="30" stopIfTrue="1">
      <formula>A7=1</formula>
    </cfRule>
  </conditionalFormatting>
  <conditionalFormatting sqref="P7:P36">
    <cfRule type="expression" dxfId="17" priority="31" stopIfTrue="1">
      <formula>A7=1</formula>
    </cfRule>
  </conditionalFormatting>
  <conditionalFormatting sqref="Q7:Q36">
    <cfRule type="expression" dxfId="16" priority="32" stopIfTrue="1">
      <formula>A7=1</formula>
    </cfRule>
  </conditionalFormatting>
  <conditionalFormatting sqref="B38:B47">
    <cfRule type="expression" dxfId="15" priority="1" stopIfTrue="1">
      <formula>A38=1</formula>
    </cfRule>
  </conditionalFormatting>
  <conditionalFormatting sqref="C38:C47">
    <cfRule type="expression" dxfId="14" priority="2" stopIfTrue="1">
      <formula>A38=1</formula>
    </cfRule>
  </conditionalFormatting>
  <conditionalFormatting sqref="D38:D47">
    <cfRule type="expression" dxfId="13" priority="3" stopIfTrue="1">
      <formula>A38=1</formula>
    </cfRule>
  </conditionalFormatting>
  <conditionalFormatting sqref="E38:E47">
    <cfRule type="expression" dxfId="12" priority="4" stopIfTrue="1">
      <formula>A38=1</formula>
    </cfRule>
  </conditionalFormatting>
  <conditionalFormatting sqref="F38:F47">
    <cfRule type="expression" dxfId="11" priority="5" stopIfTrue="1">
      <formula>A38=1</formula>
    </cfRule>
  </conditionalFormatting>
  <conditionalFormatting sqref="G38:G47">
    <cfRule type="expression" dxfId="10" priority="6" stopIfTrue="1">
      <formula>A38=1</formula>
    </cfRule>
  </conditionalFormatting>
  <conditionalFormatting sqref="H38:H47">
    <cfRule type="expression" dxfId="9" priority="7" stopIfTrue="1">
      <formula>A38=1</formula>
    </cfRule>
  </conditionalFormatting>
  <conditionalFormatting sqref="I38:I47">
    <cfRule type="expression" dxfId="8" priority="8" stopIfTrue="1">
      <formula>A38=1</formula>
    </cfRule>
  </conditionalFormatting>
  <conditionalFormatting sqref="J38:J47">
    <cfRule type="expression" dxfId="7" priority="9" stopIfTrue="1">
      <formula>A38=1</formula>
    </cfRule>
  </conditionalFormatting>
  <conditionalFormatting sqref="K38:K47">
    <cfRule type="expression" dxfId="6" priority="10" stopIfTrue="1">
      <formula>A38=1</formula>
    </cfRule>
  </conditionalFormatting>
  <conditionalFormatting sqref="L38:L47">
    <cfRule type="expression" dxfId="5" priority="11" stopIfTrue="1">
      <formula>A38=1</formula>
    </cfRule>
  </conditionalFormatting>
  <conditionalFormatting sqref="M38:M47">
    <cfRule type="expression" dxfId="4" priority="12" stopIfTrue="1">
      <formula>A38=1</formula>
    </cfRule>
  </conditionalFormatting>
  <conditionalFormatting sqref="N38:N47">
    <cfRule type="expression" dxfId="3" priority="13" stopIfTrue="1">
      <formula>A38=1</formula>
    </cfRule>
  </conditionalFormatting>
  <conditionalFormatting sqref="O38:O47">
    <cfRule type="expression" dxfId="2" priority="14" stopIfTrue="1">
      <formula>A38=1</formula>
    </cfRule>
  </conditionalFormatting>
  <conditionalFormatting sqref="P38:P47">
    <cfRule type="expression" dxfId="1" priority="15" stopIfTrue="1">
      <formula>A38=1</formula>
    </cfRule>
  </conditionalFormatting>
  <conditionalFormatting sqref="Q38:Q47">
    <cfRule type="expression" dxfId="0" priority="16" stopIfTrue="1">
      <formula>A38=1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17</xdr:col>
                <xdr:colOff>9525</xdr:colOff>
                <xdr:row>87</xdr:row>
                <xdr:rowOff>76200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2023-11-01T07:39:09Z</dcterms:created>
  <dcterms:modified xsi:type="dcterms:W3CDTF">2023-11-01T07:43:25Z</dcterms:modified>
</cp:coreProperties>
</file>