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</calcChain>
</file>

<file path=xl/sharedStrings.xml><?xml version="1.0" encoding="utf-8"?>
<sst xmlns="http://schemas.openxmlformats.org/spreadsheetml/2006/main" count="132" uniqueCount="96">
  <si>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</si>
  <si>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</si>
  <si>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</si>
  <si>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</si>
  <si>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</si>
  <si>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</si>
  <si>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</si>
  <si>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</si>
  <si>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</si>
  <si>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</si>
  <si>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</si>
  <si>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</si>
  <si>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</si>
  <si>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</si>
  <si>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</si>
  <si>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</si>
  <si>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</si>
  <si>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31.05.2023</t>
  </si>
  <si>
    <t>Станом на  01.11.2023</t>
  </si>
  <si>
    <t>Бюджет Первозванiвської сiльської територiальної громади</t>
  </si>
  <si>
    <t>Загальний фонд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</si>
  <si>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</si>
  <si>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</si>
  <si>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0113032</t>
  </si>
  <si>
    <t>Надання пільг окремим категоріям громадян з оплати послуг зв`язку</t>
  </si>
  <si>
    <t>0113033</t>
  </si>
  <si>
    <t>Компенсаційні виплати на пільговий проїзд автомобільним транспортом окремим категоріям громадян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</si>
  <si>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</si>
  <si>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</si>
  <si>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</si>
  <si>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</si>
  <si>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0113191</t>
  </si>
  <si>
    <t>Інші видатки на соціальний захист ветеранів війни та праці</t>
  </si>
  <si>
    <t>0113241</t>
  </si>
  <si>
    <t>Забезпечення діяльності інших закладів у сфері соціального захисту і соціального забезпечення</t>
  </si>
  <si>
    <t>0113242</t>
  </si>
  <si>
    <t>Інші заходи у сфері соціального захисту і соціального забезпечення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</si>
  <si>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</si>
  <si>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</si>
  <si>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</si>
  <si>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</si>
  <si>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</si>
  <si>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</si>
  <si>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0117693</t>
  </si>
  <si>
    <t>Інші заходи, пов`язані з економічною діяльністю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</si>
  <si>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</si>
  <si>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</si>
  <si>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</si>
  <si>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Надання дошкільної освіти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</si>
  <si>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</si>
  <si>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</si>
  <si>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</si>
  <si>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</si>
  <si>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</si>
  <si>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Надання позашкільної освіти закладами позашкільної освіти, заходи із позашкільної роботи з дітьми</t>
  </si>
  <si>
    <t>0611142</t>
  </si>
  <si>
    <t>Інші програми та заходи у сфері освіти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</si>
  <si>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</si>
  <si>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</si>
  <si>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</si>
  <si>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</si>
  <si>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0614030</t>
  </si>
  <si>
    <t>Забезпечення діяльності бібліотек</t>
  </si>
  <si>
    <t>0614060</t>
  </si>
  <si>
    <t>Забезпечення діяльності палаців i будинків культури, клубів, центрів дозвілля та iнших клубних закладів</t>
  </si>
  <si>
    <t>0615049</t>
  </si>
  <si>
    <t>Виконання окремих заходів з реалізації соціального проекту `Активні парки - локації здорової України`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</si>
  <si>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</si>
  <si>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</si>
  <si>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3710160</t>
  </si>
  <si>
    <t>3718710</t>
  </si>
  <si>
    <t>Резервний фонд місцевого бюджету</t>
  </si>
  <si>
    <t>3719760</t>
  </si>
  <si>
    <t>Субвенція з місцевого бюджету на реалізацію проектів співробітництва між територіальними громадами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</si>
  <si>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</si>
  <si>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</si>
  <si>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</si>
  <si>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</si>
  <si>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</si>
  <si>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</si>
  <si>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Спеціальний фонд (разом)</t>
  </si>
  <si>
    <t>0113230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</si>
  <si>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</si>
  <si>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0116013</t>
  </si>
  <si>
    <t>Забезпечення діяльності водопровідно-каналізаційного господарства</t>
  </si>
  <si>
    <t>0117330</t>
  </si>
  <si>
    <t>Будівництво інших об`єктів комунальної власності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</si>
  <si>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</si>
  <si>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</si>
  <si>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0117670</t>
  </si>
  <si>
    <t>Внески до статутного капіталу суб`єктів господарювання</t>
  </si>
  <si>
    <t>0118340</t>
  </si>
  <si>
    <t>Природоохоронні заходи за рахунок цільових фондів</t>
  </si>
  <si>
    <t>0617321</t>
  </si>
  <si>
    <t>Будівництво освітніх установ та закладів</t>
  </si>
  <si>
    <t>0617363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</si>
</sst>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8"/>
      <color indexed="8"/>
      <name val="Tahoma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8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0"/>
    <xf numFmtId="0" fontId="25" fillId="0" borderId="8" applyNumberFormat="0" applyFill="0" applyAlignment="0" applyProtection="0"/>
    <xf numFmtId="0" fontId="26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7" fillId="22" borderId="10" applyNumberFormat="0" applyAlignment="0" applyProtection="0"/>
    <xf numFmtId="0" fontId="28" fillId="24" borderId="0" applyNumberFormat="0" applyBorder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32" fillId="2" borderId="1" xfId="1" applyNumberFormat="1" applyFont="1" applyFill="1" applyBorder="1" applyAlignment="1">
      <alignment vertical="center"/>
    </xf>
    <xf numFmtId="3" fontId="1" fillId="0" borderId="1" xfId="1" applyNumberFormat="1" applyBorder="1" applyAlignment="1">
      <alignment vertical="center"/>
    </xf>
    <xf numFmtId="3" fontId="32" fillId="2" borderId="1" xfId="1" applyNumberFormat="1" applyFont="1" applyFill="1" applyBorder="1" applyAlignment="1">
      <alignment vertical="center"/>
    </xf>
    <xf numFmtId="0" fontId="3" fillId="0" borderId="1" xfId="67" applyFont="1" applyBorder="1" applyAlignment="1">
      <alignment horizontal="center" vertical="center" wrapText="1"/>
    </xf>
    <xf numFmtId="0" fontId="7" fillId="0" borderId="0" xfId="67" applyAlignment="1">
      <alignment horizontal="right"/>
    </xf>
    <xf numFmtId="4" fontId="32" fillId="2" borderId="1" xfId="67" applyNumberFormat="1" applyFont="1" applyFill="1" applyBorder="1" applyAlignment="1">
      <alignment vertical="center"/>
    </xf>
    <xf numFmtId="3" fontId="32" fillId="2" borderId="1" xfId="67" applyNumberFormat="1" applyFont="1" applyFill="1" applyBorder="1" applyAlignment="1">
      <alignment vertical="center"/>
    </xf>
    <xf numFmtId="3" fontId="7" fillId="0" borderId="1" xfId="67" applyNumberFormat="1" applyBorder="1" applyAlignment="1">
      <alignment vertical="center"/>
    </xf>
    <xf numFmtId="4" fontId="7" fillId="0" borderId="1" xfId="67" applyNumberFormat="1" applyBorder="1" applyAlignment="1">
      <alignment vertical="center"/>
    </xf>
    <xf numFmtId="0" fontId="7" fillId="0" borderId="1" xfId="67" applyBorder="1" applyAlignment="1">
      <alignment vertical="center" wrapText="1"/>
    </xf>
    <xf numFmtId="0" fontId="7" fillId="0" borderId="1" xfId="67" applyBorder="1" applyAlignment="1">
      <alignment horizontal="center" vertical="center"/>
    </xf>
    <xf numFmtId="0" fontId="4" fillId="0" borderId="1" xfId="67" applyFont="1" applyBorder="1" applyAlignment="1">
      <alignment horizontal="center" vertical="center" wrapText="1"/>
    </xf>
    <xf numFmtId="0" fontId="3" fillId="0" borderId="0" xfId="67" applyFont="1" applyAlignment="1">
      <alignment horizontal="center"/>
    </xf>
    <xf numFmtId="0" fontId="2" fillId="0" borderId="0" xfId="67" applyFont="1" applyAlignment="1">
      <alignment horizontal="center"/>
    </xf>
    <xf numFmtId="0" fontId="7" fillId="0" borderId="0" xfId="67"/>
    <xf numFmtId="0" fontId="7" fillId="0" borderId="0" xfId="67" applyAlignment="1">
      <alignment wrapText="1"/>
    </xf>
    <xf numFmtId="0" fontId="7" fillId="0" borderId="0" xfId="67" applyAlignment="1">
      <alignment horizontal="center"/>
    </xf>
  </cellXfs>
  <cellStyles count="68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Обычный 2_analiz_vd0" xfId="67"/>
    <cellStyle name="Обычный 3" xfId="57"/>
    <cellStyle name="Підсумок" xfId="58"/>
    <cellStyle name="Поганий" xfId="59"/>
    <cellStyle name="Примечание 2" xfId="60"/>
    <cellStyle name="Примітка" xfId="61"/>
    <cellStyle name="Результат" xfId="62"/>
    <cellStyle name="Середній" xfId="63"/>
    <cellStyle name="Стиль 1" xfId="64"/>
    <cellStyle name="Текст попередження" xfId="65"/>
    <cellStyle name="Текст пояснення" xfId="66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abSelected="1" topLeftCell="B20" workbookViewId="0">
      <selection activeCell="R44" sqref="R44"/>
    </sheetView>
  </sheetViews>
  <sheetFormatPr defaultRowHeight="12.75" x14ac:dyDescent="0.2"/>
  <cols>
    <col min="1" max="1" width="0" style="1" hidden="1" customWidth="1"/>
    <col min="2" max="2" width="12.7109375" style="10" customWidth="1"/>
    <col min="3" max="3" width="50.7109375" style="9" customWidth="1"/>
    <col min="4" max="4" width="15.7109375" style="1" hidden="1" customWidth="1"/>
    <col min="5" max="5" width="15.7109375" style="1" customWidth="1"/>
    <col min="6" max="8" width="15.7109375" style="1" hidden="1" customWidth="1"/>
    <col min="9" max="9" width="15.7109375" style="1" customWidth="1"/>
    <col min="10" max="13" width="15.7109375" style="1" hidden="1" customWidth="1"/>
    <col min="14" max="14" width="15.7109375" style="1" customWidth="1"/>
    <col min="15" max="17" width="15.7109375" style="1" hidden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 x14ac:dyDescent="0.2">
      <c r="B1" s="10" t="s">
        <v>19</v>
      </c>
    </row>
    <row r="2" spans="1:18" ht="18" x14ac:dyDescent="0.25">
      <c r="B2" s="2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">
      <c r="B3" s="3" t="s">
        <v>20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x14ac:dyDescent="0.2">
      <c r="B4" s="10" t="s">
        <v>18</v>
      </c>
      <c r="M4" s="4"/>
      <c r="Q4" s="4" t="s">
        <v>16</v>
      </c>
    </row>
    <row r="5" spans="1:18" s="6" customFormat="1" ht="63.75" x14ac:dyDescent="0.2">
      <c r="A5" s="11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</row>
    <row r="6" spans="1:18" x14ac:dyDescent="0.2">
      <c r="A6" s="12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</row>
    <row r="7" spans="1:18" ht="51" x14ac:dyDescent="0.2">
      <c r="A7" s="13">
        <v>0</v>
      </c>
      <c r="B7" s="14" t="s">
        <v>21</v>
      </c>
      <c r="C7" s="15" t="s">
        <v>22</v>
      </c>
      <c r="D7" s="16">
        <v>14183005</v>
      </c>
      <c r="E7" s="18">
        <v>14553625</v>
      </c>
      <c r="F7" s="18">
        <v>6712463</v>
      </c>
      <c r="G7" s="18">
        <v>5876733.5199999986</v>
      </c>
      <c r="H7" s="18">
        <v>0</v>
      </c>
      <c r="I7" s="18">
        <v>5876733.5199999986</v>
      </c>
      <c r="J7" s="18">
        <v>0</v>
      </c>
      <c r="K7" s="18">
        <v>0</v>
      </c>
      <c r="L7" s="19">
        <f t="shared" ref="L7:L36" si="0">F7-G7</f>
        <v>835729.48000000138</v>
      </c>
      <c r="M7" s="19">
        <f t="shared" ref="M7:M36" si="1">E7-G7</f>
        <v>8676891.4800000004</v>
      </c>
      <c r="N7" s="19">
        <f t="shared" ref="N7:N36" si="2">IF(F7=0,0,(G7/F7)*100)</f>
        <v>87.549585301252293</v>
      </c>
      <c r="O7" s="17">
        <f t="shared" ref="O7:O36" si="3">E7-I7</f>
        <v>8676891.4800000004</v>
      </c>
      <c r="P7" s="17">
        <f t="shared" ref="P7:P36" si="4">F7-I7</f>
        <v>835729.48000000138</v>
      </c>
      <c r="Q7" s="17">
        <f t="shared" ref="Q7:Q36" si="5">IF(F7=0,0,(I7/F7)*100)</f>
        <v>87.549585301252293</v>
      </c>
      <c r="R7" s="8"/>
    </row>
    <row r="8" spans="1:18" ht="25.5" x14ac:dyDescent="0.2">
      <c r="A8" s="13">
        <v>0</v>
      </c>
      <c r="B8" s="14" t="s">
        <v>23</v>
      </c>
      <c r="C8" s="15" t="s">
        <v>24</v>
      </c>
      <c r="D8" s="16">
        <v>980</v>
      </c>
      <c r="E8" s="18">
        <v>980</v>
      </c>
      <c r="F8" s="18">
        <v>409</v>
      </c>
      <c r="G8" s="18">
        <v>280</v>
      </c>
      <c r="H8" s="18">
        <v>0</v>
      </c>
      <c r="I8" s="18">
        <v>280</v>
      </c>
      <c r="J8" s="18">
        <v>0</v>
      </c>
      <c r="K8" s="18">
        <v>0</v>
      </c>
      <c r="L8" s="19">
        <f t="shared" si="0"/>
        <v>129</v>
      </c>
      <c r="M8" s="19">
        <f t="shared" si="1"/>
        <v>700</v>
      </c>
      <c r="N8" s="19">
        <f t="shared" si="2"/>
        <v>68.459657701711492</v>
      </c>
      <c r="O8" s="17">
        <f t="shared" si="3"/>
        <v>700</v>
      </c>
      <c r="P8" s="17">
        <f t="shared" si="4"/>
        <v>129</v>
      </c>
      <c r="Q8" s="17">
        <f t="shared" si="5"/>
        <v>68.459657701711492</v>
      </c>
      <c r="R8" s="8"/>
    </row>
    <row r="9" spans="1:18" ht="38.25" x14ac:dyDescent="0.2">
      <c r="A9" s="13">
        <v>0</v>
      </c>
      <c r="B9" s="14" t="s">
        <v>25</v>
      </c>
      <c r="C9" s="15" t="s">
        <v>26</v>
      </c>
      <c r="D9" s="16">
        <v>15000</v>
      </c>
      <c r="E9" s="18">
        <v>15000</v>
      </c>
      <c r="F9" s="18">
        <v>12500</v>
      </c>
      <c r="G9" s="18">
        <v>2447.0100000000002</v>
      </c>
      <c r="H9" s="18">
        <v>0</v>
      </c>
      <c r="I9" s="18">
        <v>2447.0100000000002</v>
      </c>
      <c r="J9" s="18">
        <v>0</v>
      </c>
      <c r="K9" s="18">
        <v>0</v>
      </c>
      <c r="L9" s="19">
        <f t="shared" si="0"/>
        <v>10052.99</v>
      </c>
      <c r="M9" s="19">
        <f t="shared" si="1"/>
        <v>12552.99</v>
      </c>
      <c r="N9" s="19">
        <f t="shared" si="2"/>
        <v>19.576080000000001</v>
      </c>
      <c r="O9" s="17">
        <f t="shared" si="3"/>
        <v>12552.99</v>
      </c>
      <c r="P9" s="17">
        <f t="shared" si="4"/>
        <v>10052.99</v>
      </c>
      <c r="Q9" s="17">
        <f t="shared" si="5"/>
        <v>19.576080000000001</v>
      </c>
      <c r="R9" s="8"/>
    </row>
    <row r="10" spans="1:18" ht="51" x14ac:dyDescent="0.2">
      <c r="A10" s="13">
        <v>0</v>
      </c>
      <c r="B10" s="14" t="s">
        <v>27</v>
      </c>
      <c r="C10" s="15" t="s">
        <v>28</v>
      </c>
      <c r="D10" s="16">
        <v>2707400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9">
        <f t="shared" si="0"/>
        <v>0</v>
      </c>
      <c r="M10" s="19">
        <f t="shared" si="1"/>
        <v>0</v>
      </c>
      <c r="N10" s="19">
        <f t="shared" si="2"/>
        <v>0</v>
      </c>
      <c r="O10" s="17">
        <f t="shared" si="3"/>
        <v>0</v>
      </c>
      <c r="P10" s="17">
        <f t="shared" si="4"/>
        <v>0</v>
      </c>
      <c r="Q10" s="17">
        <f t="shared" si="5"/>
        <v>0</v>
      </c>
      <c r="R10" s="8"/>
    </row>
    <row r="11" spans="1:18" ht="63.75" x14ac:dyDescent="0.2">
      <c r="A11" s="13">
        <v>0</v>
      </c>
      <c r="B11" s="14" t="s">
        <v>29</v>
      </c>
      <c r="C11" s="15" t="s">
        <v>30</v>
      </c>
      <c r="D11" s="16">
        <v>129175</v>
      </c>
      <c r="E11" s="18">
        <v>215850</v>
      </c>
      <c r="F11" s="18">
        <v>172790</v>
      </c>
      <c r="G11" s="18">
        <v>91662.43</v>
      </c>
      <c r="H11" s="18">
        <v>0</v>
      </c>
      <c r="I11" s="18">
        <v>91662.43</v>
      </c>
      <c r="J11" s="18">
        <v>0</v>
      </c>
      <c r="K11" s="18">
        <v>0</v>
      </c>
      <c r="L11" s="19">
        <f t="shared" si="0"/>
        <v>81127.570000000007</v>
      </c>
      <c r="M11" s="19">
        <f t="shared" si="1"/>
        <v>124187.57</v>
      </c>
      <c r="N11" s="19">
        <f t="shared" si="2"/>
        <v>53.048457665374151</v>
      </c>
      <c r="O11" s="17">
        <f t="shared" si="3"/>
        <v>124187.57</v>
      </c>
      <c r="P11" s="17">
        <f t="shared" si="4"/>
        <v>81127.570000000007</v>
      </c>
      <c r="Q11" s="17">
        <f t="shared" si="5"/>
        <v>53.048457665374151</v>
      </c>
      <c r="R11" s="8"/>
    </row>
    <row r="12" spans="1:18" ht="25.5" x14ac:dyDescent="0.2">
      <c r="A12" s="13">
        <v>0</v>
      </c>
      <c r="B12" s="14" t="s">
        <v>31</v>
      </c>
      <c r="C12" s="15" t="s">
        <v>32</v>
      </c>
      <c r="D12" s="16">
        <v>94000</v>
      </c>
      <c r="E12" s="18">
        <v>94000</v>
      </c>
      <c r="F12" s="18">
        <v>48000</v>
      </c>
      <c r="G12" s="18">
        <v>28000</v>
      </c>
      <c r="H12" s="18">
        <v>0</v>
      </c>
      <c r="I12" s="18">
        <v>28000</v>
      </c>
      <c r="J12" s="18">
        <v>0</v>
      </c>
      <c r="K12" s="18">
        <v>0</v>
      </c>
      <c r="L12" s="19">
        <f t="shared" si="0"/>
        <v>20000</v>
      </c>
      <c r="M12" s="19">
        <f t="shared" si="1"/>
        <v>66000</v>
      </c>
      <c r="N12" s="19">
        <f t="shared" si="2"/>
        <v>58.333333333333336</v>
      </c>
      <c r="O12" s="17">
        <f t="shared" si="3"/>
        <v>66000</v>
      </c>
      <c r="P12" s="17">
        <f t="shared" si="4"/>
        <v>20000</v>
      </c>
      <c r="Q12" s="17">
        <f t="shared" si="5"/>
        <v>58.333333333333336</v>
      </c>
      <c r="R12" s="8"/>
    </row>
    <row r="13" spans="1:18" ht="25.5" x14ac:dyDescent="0.2">
      <c r="A13" s="13">
        <v>0</v>
      </c>
      <c r="B13" s="14" t="s">
        <v>33</v>
      </c>
      <c r="C13" s="15" t="s">
        <v>34</v>
      </c>
      <c r="D13" s="16">
        <v>1940100</v>
      </c>
      <c r="E13" s="18">
        <v>4647500</v>
      </c>
      <c r="F13" s="18">
        <v>2005600</v>
      </c>
      <c r="G13" s="18">
        <v>1468567.22</v>
      </c>
      <c r="H13" s="18">
        <v>0</v>
      </c>
      <c r="I13" s="18">
        <v>1460371.3</v>
      </c>
      <c r="J13" s="18">
        <v>8195.92</v>
      </c>
      <c r="K13" s="18">
        <v>0</v>
      </c>
      <c r="L13" s="19">
        <f t="shared" si="0"/>
        <v>537032.78</v>
      </c>
      <c r="M13" s="19">
        <f t="shared" si="1"/>
        <v>3178932.7800000003</v>
      </c>
      <c r="N13" s="19">
        <f t="shared" si="2"/>
        <v>73.223335660151577</v>
      </c>
      <c r="O13" s="17">
        <f t="shared" si="3"/>
        <v>3187128.7</v>
      </c>
      <c r="P13" s="17">
        <f t="shared" si="4"/>
        <v>545228.69999999995</v>
      </c>
      <c r="Q13" s="17">
        <f t="shared" si="5"/>
        <v>72.814683885121667</v>
      </c>
      <c r="R13" s="8"/>
    </row>
    <row r="14" spans="1:18" ht="25.5" x14ac:dyDescent="0.2">
      <c r="A14" s="13">
        <v>0</v>
      </c>
      <c r="B14" s="14" t="s">
        <v>35</v>
      </c>
      <c r="C14" s="15" t="s">
        <v>36</v>
      </c>
      <c r="D14" s="16">
        <v>1064400</v>
      </c>
      <c r="E14" s="18">
        <v>1064400</v>
      </c>
      <c r="F14" s="18">
        <v>462000</v>
      </c>
      <c r="G14" s="18">
        <v>159895.20000000001</v>
      </c>
      <c r="H14" s="18">
        <v>0</v>
      </c>
      <c r="I14" s="18">
        <v>159895.20000000001</v>
      </c>
      <c r="J14" s="18">
        <v>0</v>
      </c>
      <c r="K14" s="18">
        <v>0</v>
      </c>
      <c r="L14" s="19">
        <f t="shared" si="0"/>
        <v>302104.8</v>
      </c>
      <c r="M14" s="19">
        <f t="shared" si="1"/>
        <v>904504.8</v>
      </c>
      <c r="N14" s="19">
        <f t="shared" si="2"/>
        <v>34.609350649350652</v>
      </c>
      <c r="O14" s="17">
        <f t="shared" si="3"/>
        <v>904504.8</v>
      </c>
      <c r="P14" s="17">
        <f t="shared" si="4"/>
        <v>302104.8</v>
      </c>
      <c r="Q14" s="17">
        <f t="shared" si="5"/>
        <v>34.609350649350652</v>
      </c>
      <c r="R14" s="8"/>
    </row>
    <row r="15" spans="1:18" x14ac:dyDescent="0.2">
      <c r="A15" s="13">
        <v>0</v>
      </c>
      <c r="B15" s="14" t="s">
        <v>37</v>
      </c>
      <c r="C15" s="15" t="s">
        <v>38</v>
      </c>
      <c r="D15" s="16">
        <v>1672200</v>
      </c>
      <c r="E15" s="18">
        <v>2272200</v>
      </c>
      <c r="F15" s="18">
        <v>1242500</v>
      </c>
      <c r="G15" s="18">
        <v>450085.29</v>
      </c>
      <c r="H15" s="18">
        <v>0</v>
      </c>
      <c r="I15" s="18">
        <v>450085.29</v>
      </c>
      <c r="J15" s="18">
        <v>0</v>
      </c>
      <c r="K15" s="18">
        <v>0</v>
      </c>
      <c r="L15" s="19">
        <f t="shared" si="0"/>
        <v>792414.71</v>
      </c>
      <c r="M15" s="19">
        <f t="shared" si="1"/>
        <v>1822114.71</v>
      </c>
      <c r="N15" s="19">
        <f t="shared" si="2"/>
        <v>36.224168209255531</v>
      </c>
      <c r="O15" s="17">
        <f t="shared" si="3"/>
        <v>1822114.71</v>
      </c>
      <c r="P15" s="17">
        <f t="shared" si="4"/>
        <v>792414.71</v>
      </c>
      <c r="Q15" s="17">
        <f t="shared" si="5"/>
        <v>36.224168209255531</v>
      </c>
      <c r="R15" s="8"/>
    </row>
    <row r="16" spans="1:18" x14ac:dyDescent="0.2">
      <c r="A16" s="13">
        <v>0</v>
      </c>
      <c r="B16" s="14" t="s">
        <v>39</v>
      </c>
      <c r="C16" s="15" t="s">
        <v>40</v>
      </c>
      <c r="D16" s="16">
        <v>50000</v>
      </c>
      <c r="E16" s="18">
        <v>155400</v>
      </c>
      <c r="F16" s="18">
        <v>155400</v>
      </c>
      <c r="G16" s="18">
        <v>113700</v>
      </c>
      <c r="H16" s="18">
        <v>0</v>
      </c>
      <c r="I16" s="18">
        <v>113700</v>
      </c>
      <c r="J16" s="18">
        <v>0</v>
      </c>
      <c r="K16" s="18">
        <v>0</v>
      </c>
      <c r="L16" s="19">
        <f t="shared" si="0"/>
        <v>41700</v>
      </c>
      <c r="M16" s="19">
        <f t="shared" si="1"/>
        <v>41700</v>
      </c>
      <c r="N16" s="19">
        <f t="shared" si="2"/>
        <v>73.166023166023166</v>
      </c>
      <c r="O16" s="17">
        <f t="shared" si="3"/>
        <v>41700</v>
      </c>
      <c r="P16" s="17">
        <f t="shared" si="4"/>
        <v>41700</v>
      </c>
      <c r="Q16" s="17">
        <f t="shared" si="5"/>
        <v>73.166023166023166</v>
      </c>
      <c r="R16" s="8"/>
    </row>
    <row r="17" spans="1:18" ht="38.25" x14ac:dyDescent="0.2">
      <c r="A17" s="13">
        <v>0</v>
      </c>
      <c r="B17" s="14" t="s">
        <v>41</v>
      </c>
      <c r="C17" s="15" t="s">
        <v>42</v>
      </c>
      <c r="D17" s="16">
        <v>500000</v>
      </c>
      <c r="E17" s="18">
        <v>3440670</v>
      </c>
      <c r="F17" s="18">
        <v>2190670</v>
      </c>
      <c r="G17" s="18">
        <v>1811550.6099999999</v>
      </c>
      <c r="H17" s="18">
        <v>0</v>
      </c>
      <c r="I17" s="18">
        <v>1811550.6099999999</v>
      </c>
      <c r="J17" s="18">
        <v>0</v>
      </c>
      <c r="K17" s="18">
        <v>0</v>
      </c>
      <c r="L17" s="19">
        <f t="shared" si="0"/>
        <v>379119.39000000013</v>
      </c>
      <c r="M17" s="19">
        <f t="shared" si="1"/>
        <v>1629119.3900000001</v>
      </c>
      <c r="N17" s="19">
        <f t="shared" si="2"/>
        <v>82.69390688693413</v>
      </c>
      <c r="O17" s="17">
        <f t="shared" si="3"/>
        <v>1629119.3900000001</v>
      </c>
      <c r="P17" s="17">
        <f t="shared" si="4"/>
        <v>379119.39000000013</v>
      </c>
      <c r="Q17" s="17">
        <f t="shared" si="5"/>
        <v>82.69390688693413</v>
      </c>
      <c r="R17" s="8"/>
    </row>
    <row r="18" spans="1:18" x14ac:dyDescent="0.2">
      <c r="A18" s="13">
        <v>0</v>
      </c>
      <c r="B18" s="14" t="s">
        <v>43</v>
      </c>
      <c r="C18" s="15" t="s">
        <v>44</v>
      </c>
      <c r="D18" s="16">
        <v>3821300</v>
      </c>
      <c r="E18" s="18">
        <v>3898300</v>
      </c>
      <c r="F18" s="18">
        <v>3261500</v>
      </c>
      <c r="G18" s="18">
        <v>2495000</v>
      </c>
      <c r="H18" s="18">
        <v>0</v>
      </c>
      <c r="I18" s="18">
        <v>2432787.9300000002</v>
      </c>
      <c r="J18" s="18">
        <v>62212.07</v>
      </c>
      <c r="K18" s="18">
        <v>0</v>
      </c>
      <c r="L18" s="19">
        <f t="shared" si="0"/>
        <v>766500</v>
      </c>
      <c r="M18" s="19">
        <f t="shared" si="1"/>
        <v>1403300</v>
      </c>
      <c r="N18" s="19">
        <f t="shared" si="2"/>
        <v>76.498543614901109</v>
      </c>
      <c r="O18" s="17">
        <f t="shared" si="3"/>
        <v>1465512.0699999998</v>
      </c>
      <c r="P18" s="17">
        <f t="shared" si="4"/>
        <v>828712.06999999983</v>
      </c>
      <c r="Q18" s="17">
        <f t="shared" si="5"/>
        <v>74.591075578721458</v>
      </c>
      <c r="R18" s="8"/>
    </row>
    <row r="19" spans="1:18" ht="25.5" x14ac:dyDescent="0.2">
      <c r="A19" s="13">
        <v>0</v>
      </c>
      <c r="B19" s="14" t="s">
        <v>45</v>
      </c>
      <c r="C19" s="15" t="s">
        <v>46</v>
      </c>
      <c r="D19" s="16">
        <v>3376400</v>
      </c>
      <c r="E19" s="18">
        <v>3429400</v>
      </c>
      <c r="F19" s="18">
        <v>1380885</v>
      </c>
      <c r="G19" s="18">
        <v>1292618.9200000002</v>
      </c>
      <c r="H19" s="18">
        <v>0</v>
      </c>
      <c r="I19" s="18">
        <v>1292618.9200000002</v>
      </c>
      <c r="J19" s="18">
        <v>0</v>
      </c>
      <c r="K19" s="18">
        <v>0</v>
      </c>
      <c r="L19" s="19">
        <f t="shared" si="0"/>
        <v>88266.079999999842</v>
      </c>
      <c r="M19" s="19">
        <f t="shared" si="1"/>
        <v>2136781.08</v>
      </c>
      <c r="N19" s="19">
        <f t="shared" si="2"/>
        <v>93.608006459625543</v>
      </c>
      <c r="O19" s="17">
        <f t="shared" si="3"/>
        <v>2136781.08</v>
      </c>
      <c r="P19" s="17">
        <f t="shared" si="4"/>
        <v>88266.079999999842</v>
      </c>
      <c r="Q19" s="17">
        <f t="shared" si="5"/>
        <v>93.608006459625543</v>
      </c>
      <c r="R19" s="8"/>
    </row>
    <row r="20" spans="1:18" x14ac:dyDescent="0.2">
      <c r="A20" s="13">
        <v>0</v>
      </c>
      <c r="B20" s="14" t="s">
        <v>47</v>
      </c>
      <c r="C20" s="15" t="s">
        <v>48</v>
      </c>
      <c r="D20" s="16">
        <v>13878200</v>
      </c>
      <c r="E20" s="18">
        <v>14277149</v>
      </c>
      <c r="F20" s="18">
        <v>7604944</v>
      </c>
      <c r="G20" s="18">
        <v>6597160.1700000009</v>
      </c>
      <c r="H20" s="18">
        <v>0</v>
      </c>
      <c r="I20" s="18">
        <v>6579379.6500000004</v>
      </c>
      <c r="J20" s="18">
        <v>17780.52</v>
      </c>
      <c r="K20" s="18">
        <v>0</v>
      </c>
      <c r="L20" s="19">
        <f t="shared" si="0"/>
        <v>1007783.8299999991</v>
      </c>
      <c r="M20" s="19">
        <f t="shared" si="1"/>
        <v>7679988.8299999991</v>
      </c>
      <c r="N20" s="19">
        <f t="shared" si="2"/>
        <v>86.748307022379137</v>
      </c>
      <c r="O20" s="17">
        <f t="shared" si="3"/>
        <v>7697769.3499999996</v>
      </c>
      <c r="P20" s="17">
        <f t="shared" si="4"/>
        <v>1025564.3499999996</v>
      </c>
      <c r="Q20" s="17">
        <f t="shared" si="5"/>
        <v>86.514504906282014</v>
      </c>
      <c r="R20" s="8"/>
    </row>
    <row r="21" spans="1:18" ht="38.25" x14ac:dyDescent="0.2">
      <c r="A21" s="13">
        <v>0</v>
      </c>
      <c r="B21" s="14" t="s">
        <v>49</v>
      </c>
      <c r="C21" s="15" t="s">
        <v>50</v>
      </c>
      <c r="D21" s="16">
        <v>20331500</v>
      </c>
      <c r="E21" s="18">
        <v>20136233</v>
      </c>
      <c r="F21" s="18">
        <v>12478858</v>
      </c>
      <c r="G21" s="18">
        <v>10901213.949999999</v>
      </c>
      <c r="H21" s="18">
        <v>0</v>
      </c>
      <c r="I21" s="18">
        <v>10888032.93</v>
      </c>
      <c r="J21" s="18">
        <v>13181.02</v>
      </c>
      <c r="K21" s="18">
        <v>0</v>
      </c>
      <c r="L21" s="19">
        <f t="shared" si="0"/>
        <v>1577644.0500000007</v>
      </c>
      <c r="M21" s="19">
        <f t="shared" si="1"/>
        <v>9235019.0500000007</v>
      </c>
      <c r="N21" s="19">
        <f t="shared" si="2"/>
        <v>87.357464521192568</v>
      </c>
      <c r="O21" s="17">
        <f t="shared" si="3"/>
        <v>9248200.0700000003</v>
      </c>
      <c r="P21" s="17">
        <f t="shared" si="4"/>
        <v>1590825.0700000003</v>
      </c>
      <c r="Q21" s="17">
        <f t="shared" si="5"/>
        <v>87.251837708226191</v>
      </c>
      <c r="R21" s="8"/>
    </row>
    <row r="22" spans="1:18" ht="38.25" x14ac:dyDescent="0.2">
      <c r="A22" s="13">
        <v>0</v>
      </c>
      <c r="B22" s="14" t="s">
        <v>51</v>
      </c>
      <c r="C22" s="15" t="s">
        <v>52</v>
      </c>
      <c r="D22" s="16">
        <v>27194400</v>
      </c>
      <c r="E22" s="18">
        <v>27194400</v>
      </c>
      <c r="F22" s="18">
        <v>11227400</v>
      </c>
      <c r="G22" s="18">
        <v>10863676.76</v>
      </c>
      <c r="H22" s="18">
        <v>0</v>
      </c>
      <c r="I22" s="18">
        <v>10863676.76</v>
      </c>
      <c r="J22" s="18">
        <v>0</v>
      </c>
      <c r="K22" s="18">
        <v>0</v>
      </c>
      <c r="L22" s="19">
        <f t="shared" si="0"/>
        <v>363723.24000000022</v>
      </c>
      <c r="M22" s="19">
        <f t="shared" si="1"/>
        <v>16330723.24</v>
      </c>
      <c r="N22" s="19">
        <f t="shared" si="2"/>
        <v>96.760396529917884</v>
      </c>
      <c r="O22" s="17">
        <f t="shared" si="3"/>
        <v>16330723.24</v>
      </c>
      <c r="P22" s="17">
        <f t="shared" si="4"/>
        <v>363723.24000000022</v>
      </c>
      <c r="Q22" s="17">
        <f t="shared" si="5"/>
        <v>96.760396529917884</v>
      </c>
      <c r="R22" s="8"/>
    </row>
    <row r="23" spans="1:18" ht="25.5" x14ac:dyDescent="0.2">
      <c r="A23" s="13">
        <v>0</v>
      </c>
      <c r="B23" s="14" t="s">
        <v>53</v>
      </c>
      <c r="C23" s="15" t="s">
        <v>54</v>
      </c>
      <c r="D23" s="16">
        <v>1009400</v>
      </c>
      <c r="E23" s="18">
        <v>1024400</v>
      </c>
      <c r="F23" s="18">
        <v>441330</v>
      </c>
      <c r="G23" s="18">
        <v>383308.10000000003</v>
      </c>
      <c r="H23" s="18">
        <v>0</v>
      </c>
      <c r="I23" s="18">
        <v>383308.10000000003</v>
      </c>
      <c r="J23" s="18">
        <v>0</v>
      </c>
      <c r="K23" s="18">
        <v>0</v>
      </c>
      <c r="L23" s="19">
        <f t="shared" si="0"/>
        <v>58021.899999999965</v>
      </c>
      <c r="M23" s="19">
        <f t="shared" si="1"/>
        <v>641091.89999999991</v>
      </c>
      <c r="N23" s="19">
        <f t="shared" si="2"/>
        <v>86.852944508644342</v>
      </c>
      <c r="O23" s="17">
        <f t="shared" si="3"/>
        <v>641091.89999999991</v>
      </c>
      <c r="P23" s="17">
        <f t="shared" si="4"/>
        <v>58021.899999999965</v>
      </c>
      <c r="Q23" s="17">
        <f t="shared" si="5"/>
        <v>86.852944508644342</v>
      </c>
      <c r="R23" s="8"/>
    </row>
    <row r="24" spans="1:18" x14ac:dyDescent="0.2">
      <c r="A24" s="13">
        <v>0</v>
      </c>
      <c r="B24" s="14" t="s">
        <v>55</v>
      </c>
      <c r="C24" s="15" t="s">
        <v>56</v>
      </c>
      <c r="D24" s="16">
        <v>37240</v>
      </c>
      <c r="E24" s="18">
        <v>37240</v>
      </c>
      <c r="F24" s="18">
        <v>3620</v>
      </c>
      <c r="G24" s="18">
        <v>1810</v>
      </c>
      <c r="H24" s="18">
        <v>0</v>
      </c>
      <c r="I24" s="18">
        <v>1810</v>
      </c>
      <c r="J24" s="18">
        <v>0</v>
      </c>
      <c r="K24" s="18">
        <v>0</v>
      </c>
      <c r="L24" s="19">
        <f t="shared" si="0"/>
        <v>1810</v>
      </c>
      <c r="M24" s="19">
        <f t="shared" si="1"/>
        <v>35430</v>
      </c>
      <c r="N24" s="19">
        <f t="shared" si="2"/>
        <v>50</v>
      </c>
      <c r="O24" s="17">
        <f t="shared" si="3"/>
        <v>35430</v>
      </c>
      <c r="P24" s="17">
        <f t="shared" si="4"/>
        <v>1810</v>
      </c>
      <c r="Q24" s="17">
        <f t="shared" si="5"/>
        <v>50</v>
      </c>
      <c r="R24" s="8"/>
    </row>
    <row r="25" spans="1:18" ht="38.25" x14ac:dyDescent="0.2">
      <c r="A25" s="13">
        <v>0</v>
      </c>
      <c r="B25" s="14" t="s">
        <v>57</v>
      </c>
      <c r="C25" s="15" t="s">
        <v>58</v>
      </c>
      <c r="D25" s="16">
        <v>71100</v>
      </c>
      <c r="E25" s="18">
        <v>71100</v>
      </c>
      <c r="F25" s="18">
        <v>29500</v>
      </c>
      <c r="G25" s="18">
        <v>29368.080000000002</v>
      </c>
      <c r="H25" s="18">
        <v>0</v>
      </c>
      <c r="I25" s="18">
        <v>29368.080000000002</v>
      </c>
      <c r="J25" s="18">
        <v>0</v>
      </c>
      <c r="K25" s="18">
        <v>0</v>
      </c>
      <c r="L25" s="19">
        <f t="shared" si="0"/>
        <v>131.91999999999825</v>
      </c>
      <c r="M25" s="19">
        <f t="shared" si="1"/>
        <v>41731.919999999998</v>
      </c>
      <c r="N25" s="19">
        <f t="shared" si="2"/>
        <v>99.552813559322033</v>
      </c>
      <c r="O25" s="17">
        <f t="shared" si="3"/>
        <v>41731.919999999998</v>
      </c>
      <c r="P25" s="17">
        <f t="shared" si="4"/>
        <v>131.91999999999825</v>
      </c>
      <c r="Q25" s="17">
        <f t="shared" si="5"/>
        <v>99.552813559322033</v>
      </c>
      <c r="R25" s="8"/>
    </row>
    <row r="26" spans="1:18" ht="51" x14ac:dyDescent="0.2">
      <c r="A26" s="13">
        <v>0</v>
      </c>
      <c r="B26" s="14" t="s">
        <v>59</v>
      </c>
      <c r="C26" s="15" t="s">
        <v>60</v>
      </c>
      <c r="D26" s="16">
        <v>0</v>
      </c>
      <c r="E26" s="18">
        <v>23607</v>
      </c>
      <c r="F26" s="18">
        <v>8000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9">
        <f t="shared" si="0"/>
        <v>8000</v>
      </c>
      <c r="M26" s="19">
        <f t="shared" si="1"/>
        <v>23607</v>
      </c>
      <c r="N26" s="19">
        <f t="shared" si="2"/>
        <v>0</v>
      </c>
      <c r="O26" s="17">
        <f t="shared" si="3"/>
        <v>23607</v>
      </c>
      <c r="P26" s="17">
        <f t="shared" si="4"/>
        <v>8000</v>
      </c>
      <c r="Q26" s="17">
        <f t="shared" si="5"/>
        <v>0</v>
      </c>
      <c r="R26" s="8"/>
    </row>
    <row r="27" spans="1:18" x14ac:dyDescent="0.2">
      <c r="A27" s="13">
        <v>0</v>
      </c>
      <c r="B27" s="14" t="s">
        <v>61</v>
      </c>
      <c r="C27" s="15" t="s">
        <v>62</v>
      </c>
      <c r="D27" s="16">
        <v>1094300</v>
      </c>
      <c r="E27" s="18">
        <v>1170300</v>
      </c>
      <c r="F27" s="18">
        <v>546790</v>
      </c>
      <c r="G27" s="18">
        <v>451717.79999999993</v>
      </c>
      <c r="H27" s="18">
        <v>0</v>
      </c>
      <c r="I27" s="18">
        <v>451717.79999999993</v>
      </c>
      <c r="J27" s="18">
        <v>0</v>
      </c>
      <c r="K27" s="18">
        <v>0</v>
      </c>
      <c r="L27" s="19">
        <f t="shared" si="0"/>
        <v>95072.20000000007</v>
      </c>
      <c r="M27" s="19">
        <f t="shared" si="1"/>
        <v>718582.20000000007</v>
      </c>
      <c r="N27" s="19">
        <f t="shared" si="2"/>
        <v>82.612666654474282</v>
      </c>
      <c r="O27" s="17">
        <f t="shared" si="3"/>
        <v>718582.20000000007</v>
      </c>
      <c r="P27" s="17">
        <f t="shared" si="4"/>
        <v>95072.20000000007</v>
      </c>
      <c r="Q27" s="17">
        <f t="shared" si="5"/>
        <v>82.612666654474282</v>
      </c>
      <c r="R27" s="8"/>
    </row>
    <row r="28" spans="1:18" ht="25.5" x14ac:dyDescent="0.2">
      <c r="A28" s="13">
        <v>0</v>
      </c>
      <c r="B28" s="14" t="s">
        <v>63</v>
      </c>
      <c r="C28" s="15" t="s">
        <v>64</v>
      </c>
      <c r="D28" s="16">
        <v>3030600</v>
      </c>
      <c r="E28" s="18">
        <v>3375600</v>
      </c>
      <c r="F28" s="18">
        <v>1862045</v>
      </c>
      <c r="G28" s="18">
        <v>1589838.35</v>
      </c>
      <c r="H28" s="18">
        <v>0</v>
      </c>
      <c r="I28" s="18">
        <v>1589838.35</v>
      </c>
      <c r="J28" s="18">
        <v>0</v>
      </c>
      <c r="K28" s="18">
        <v>0</v>
      </c>
      <c r="L28" s="19">
        <f t="shared" si="0"/>
        <v>272206.64999999991</v>
      </c>
      <c r="M28" s="19">
        <f t="shared" si="1"/>
        <v>1785761.65</v>
      </c>
      <c r="N28" s="19">
        <f t="shared" si="2"/>
        <v>85.381306574223501</v>
      </c>
      <c r="O28" s="17">
        <f t="shared" si="3"/>
        <v>1785761.65</v>
      </c>
      <c r="P28" s="17">
        <f t="shared" si="4"/>
        <v>272206.64999999991</v>
      </c>
      <c r="Q28" s="17">
        <f t="shared" si="5"/>
        <v>85.381306574223501</v>
      </c>
      <c r="R28" s="8"/>
    </row>
    <row r="29" spans="1:18" ht="25.5" x14ac:dyDescent="0.2">
      <c r="A29" s="13">
        <v>0</v>
      </c>
      <c r="B29" s="14" t="s">
        <v>65</v>
      </c>
      <c r="C29" s="15" t="s">
        <v>66</v>
      </c>
      <c r="D29" s="16">
        <v>0</v>
      </c>
      <c r="E29" s="18">
        <v>98090</v>
      </c>
      <c r="F29" s="18">
        <v>19618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9">
        <f t="shared" si="0"/>
        <v>19618</v>
      </c>
      <c r="M29" s="19">
        <f t="shared" si="1"/>
        <v>98090</v>
      </c>
      <c r="N29" s="19">
        <f t="shared" si="2"/>
        <v>0</v>
      </c>
      <c r="O29" s="17">
        <f t="shared" si="3"/>
        <v>98090</v>
      </c>
      <c r="P29" s="17">
        <f t="shared" si="4"/>
        <v>19618</v>
      </c>
      <c r="Q29" s="17">
        <f t="shared" si="5"/>
        <v>0</v>
      </c>
      <c r="R29" s="8"/>
    </row>
    <row r="30" spans="1:18" ht="38.25" x14ac:dyDescent="0.2">
      <c r="A30" s="13">
        <v>0</v>
      </c>
      <c r="B30" s="14" t="s">
        <v>67</v>
      </c>
      <c r="C30" s="15" t="s">
        <v>68</v>
      </c>
      <c r="D30" s="16">
        <v>346500</v>
      </c>
      <c r="E30" s="18">
        <v>396500</v>
      </c>
      <c r="F30" s="18">
        <v>201275</v>
      </c>
      <c r="G30" s="18">
        <v>155808.82</v>
      </c>
      <c r="H30" s="18">
        <v>0</v>
      </c>
      <c r="I30" s="18">
        <v>155808.82</v>
      </c>
      <c r="J30" s="18">
        <v>0</v>
      </c>
      <c r="K30" s="18">
        <v>0</v>
      </c>
      <c r="L30" s="19">
        <f t="shared" si="0"/>
        <v>45466.179999999993</v>
      </c>
      <c r="M30" s="19">
        <f t="shared" si="1"/>
        <v>240691.18</v>
      </c>
      <c r="N30" s="19">
        <f t="shared" si="2"/>
        <v>77.410915414234267</v>
      </c>
      <c r="O30" s="17">
        <f t="shared" si="3"/>
        <v>240691.18</v>
      </c>
      <c r="P30" s="17">
        <f t="shared" si="4"/>
        <v>45466.179999999993</v>
      </c>
      <c r="Q30" s="17">
        <f t="shared" si="5"/>
        <v>77.410915414234267</v>
      </c>
      <c r="R30" s="8"/>
    </row>
    <row r="31" spans="1:18" ht="25.5" x14ac:dyDescent="0.2">
      <c r="A31" s="13">
        <v>0</v>
      </c>
      <c r="B31" s="14" t="s">
        <v>69</v>
      </c>
      <c r="C31" s="15" t="s">
        <v>46</v>
      </c>
      <c r="D31" s="16">
        <v>1302000</v>
      </c>
      <c r="E31" s="18">
        <v>1302000</v>
      </c>
      <c r="F31" s="18">
        <v>559470</v>
      </c>
      <c r="G31" s="18">
        <v>353248.35</v>
      </c>
      <c r="H31" s="18">
        <v>0</v>
      </c>
      <c r="I31" s="18">
        <v>353248.35</v>
      </c>
      <c r="J31" s="18">
        <v>0</v>
      </c>
      <c r="K31" s="18">
        <v>0</v>
      </c>
      <c r="L31" s="19">
        <f t="shared" si="0"/>
        <v>206221.65000000002</v>
      </c>
      <c r="M31" s="19">
        <f t="shared" si="1"/>
        <v>948751.65</v>
      </c>
      <c r="N31" s="19">
        <f t="shared" si="2"/>
        <v>63.139819829481468</v>
      </c>
      <c r="O31" s="17">
        <f t="shared" si="3"/>
        <v>948751.65</v>
      </c>
      <c r="P31" s="17">
        <f t="shared" si="4"/>
        <v>206221.65000000002</v>
      </c>
      <c r="Q31" s="17">
        <f t="shared" si="5"/>
        <v>63.139819829481468</v>
      </c>
      <c r="R31" s="8"/>
    </row>
    <row r="32" spans="1:18" x14ac:dyDescent="0.2">
      <c r="A32" s="13">
        <v>0</v>
      </c>
      <c r="B32" s="14" t="s">
        <v>70</v>
      </c>
      <c r="C32" s="15" t="s">
        <v>71</v>
      </c>
      <c r="D32" s="16">
        <v>50000</v>
      </c>
      <c r="E32" s="18">
        <v>50000</v>
      </c>
      <c r="F32" s="18">
        <v>25000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9">
        <f t="shared" si="0"/>
        <v>25000</v>
      </c>
      <c r="M32" s="19">
        <f t="shared" si="1"/>
        <v>50000</v>
      </c>
      <c r="N32" s="19">
        <f t="shared" si="2"/>
        <v>0</v>
      </c>
      <c r="O32" s="17">
        <f t="shared" si="3"/>
        <v>50000</v>
      </c>
      <c r="P32" s="17">
        <f t="shared" si="4"/>
        <v>25000</v>
      </c>
      <c r="Q32" s="17">
        <f t="shared" si="5"/>
        <v>0</v>
      </c>
      <c r="R32" s="8"/>
    </row>
    <row r="33" spans="1:18" ht="25.5" x14ac:dyDescent="0.2">
      <c r="A33" s="13">
        <v>0</v>
      </c>
      <c r="B33" s="14" t="s">
        <v>72</v>
      </c>
      <c r="C33" s="15" t="s">
        <v>73</v>
      </c>
      <c r="D33" s="16">
        <v>314000</v>
      </c>
      <c r="E33" s="18">
        <v>365000</v>
      </c>
      <c r="F33" s="18">
        <v>236000</v>
      </c>
      <c r="G33" s="18">
        <v>236000</v>
      </c>
      <c r="H33" s="18">
        <v>0</v>
      </c>
      <c r="I33" s="18">
        <v>236000</v>
      </c>
      <c r="J33" s="18">
        <v>0</v>
      </c>
      <c r="K33" s="18">
        <v>0</v>
      </c>
      <c r="L33" s="19">
        <f t="shared" si="0"/>
        <v>0</v>
      </c>
      <c r="M33" s="19">
        <f t="shared" si="1"/>
        <v>129000</v>
      </c>
      <c r="N33" s="19">
        <f t="shared" si="2"/>
        <v>100</v>
      </c>
      <c r="O33" s="17">
        <f t="shared" si="3"/>
        <v>129000</v>
      </c>
      <c r="P33" s="17">
        <f t="shared" si="4"/>
        <v>0</v>
      </c>
      <c r="Q33" s="17">
        <f t="shared" si="5"/>
        <v>100</v>
      </c>
      <c r="R33" s="8"/>
    </row>
    <row r="34" spans="1:18" x14ac:dyDescent="0.2">
      <c r="A34" s="13">
        <v>0</v>
      </c>
      <c r="B34" s="14" t="s">
        <v>74</v>
      </c>
      <c r="C34" s="15" t="s">
        <v>75</v>
      </c>
      <c r="D34" s="16">
        <v>219600</v>
      </c>
      <c r="E34" s="18">
        <v>279600</v>
      </c>
      <c r="F34" s="18">
        <v>151500</v>
      </c>
      <c r="G34" s="18">
        <v>91500</v>
      </c>
      <c r="H34" s="18">
        <v>0</v>
      </c>
      <c r="I34" s="18">
        <v>91500</v>
      </c>
      <c r="J34" s="18">
        <v>0</v>
      </c>
      <c r="K34" s="18">
        <v>0</v>
      </c>
      <c r="L34" s="19">
        <f t="shared" si="0"/>
        <v>60000</v>
      </c>
      <c r="M34" s="19">
        <f t="shared" si="1"/>
        <v>188100</v>
      </c>
      <c r="N34" s="19">
        <f t="shared" si="2"/>
        <v>60.396039603960396</v>
      </c>
      <c r="O34" s="17">
        <f t="shared" si="3"/>
        <v>188100</v>
      </c>
      <c r="P34" s="17">
        <f t="shared" si="4"/>
        <v>60000</v>
      </c>
      <c r="Q34" s="17">
        <f t="shared" si="5"/>
        <v>60.396039603960396</v>
      </c>
      <c r="R34" s="8"/>
    </row>
    <row r="35" spans="1:18" ht="38.25" x14ac:dyDescent="0.2">
      <c r="A35" s="13">
        <v>0</v>
      </c>
      <c r="B35" s="14" t="s">
        <v>76</v>
      </c>
      <c r="C35" s="15" t="s">
        <v>77</v>
      </c>
      <c r="D35" s="16">
        <v>0</v>
      </c>
      <c r="E35" s="18">
        <v>217200</v>
      </c>
      <c r="F35" s="18">
        <v>217200</v>
      </c>
      <c r="G35" s="18">
        <v>137200</v>
      </c>
      <c r="H35" s="18">
        <v>0</v>
      </c>
      <c r="I35" s="18">
        <v>137200</v>
      </c>
      <c r="J35" s="18">
        <v>0</v>
      </c>
      <c r="K35" s="18">
        <v>0</v>
      </c>
      <c r="L35" s="19">
        <f t="shared" si="0"/>
        <v>80000</v>
      </c>
      <c r="M35" s="19">
        <f t="shared" si="1"/>
        <v>80000</v>
      </c>
      <c r="N35" s="19">
        <f t="shared" si="2"/>
        <v>63.167587476979747</v>
      </c>
      <c r="O35" s="17">
        <f t="shared" si="3"/>
        <v>80000</v>
      </c>
      <c r="P35" s="17">
        <f t="shared" si="4"/>
        <v>80000</v>
      </c>
      <c r="Q35" s="17">
        <f t="shared" si="5"/>
        <v>63.167587476979747</v>
      </c>
      <c r="R35" s="8"/>
    </row>
    <row r="36" spans="1:18" x14ac:dyDescent="0.2">
      <c r="A36" s="13">
        <v>1</v>
      </c>
      <c r="B36" s="14" t="s">
        <v>78</v>
      </c>
      <c r="C36" s="15" t="s">
        <v>79</v>
      </c>
      <c r="D36" s="16">
        <v>98432800</v>
      </c>
      <c r="E36" s="18">
        <v>103805744</v>
      </c>
      <c r="F36" s="18">
        <v>53257267</v>
      </c>
      <c r="G36" s="18">
        <v>45582390.580000021</v>
      </c>
      <c r="H36" s="18">
        <v>0</v>
      </c>
      <c r="I36" s="18">
        <v>45481021.050000019</v>
      </c>
      <c r="J36" s="18">
        <v>101369.53</v>
      </c>
      <c r="K36" s="18">
        <v>0</v>
      </c>
      <c r="L36" s="19">
        <f t="shared" si="0"/>
        <v>7674876.4199999794</v>
      </c>
      <c r="M36" s="19">
        <f t="shared" si="1"/>
        <v>58223353.419999979</v>
      </c>
      <c r="N36" s="19">
        <f t="shared" si="2"/>
        <v>85.589053189680243</v>
      </c>
      <c r="O36" s="17">
        <f t="shared" si="3"/>
        <v>58324722.949999981</v>
      </c>
      <c r="P36" s="17">
        <f t="shared" si="4"/>
        <v>7776245.9499999806</v>
      </c>
      <c r="Q36" s="17">
        <f t="shared" si="5"/>
        <v>85.398713850637549</v>
      </c>
      <c r="R36" s="8"/>
    </row>
    <row r="38" spans="1:18" x14ac:dyDescent="0.2">
      <c r="B38" s="33" t="s">
        <v>19</v>
      </c>
      <c r="C38" s="32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8" ht="18" x14ac:dyDescent="0.25">
      <c r="B39" s="30" t="s">
        <v>17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8" x14ac:dyDescent="0.2">
      <c r="B40" s="29" t="s">
        <v>80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18" x14ac:dyDescent="0.2">
      <c r="B41" s="33" t="s">
        <v>18</v>
      </c>
      <c r="C41" s="32"/>
      <c r="D41" s="31"/>
      <c r="E41" s="31"/>
      <c r="F41" s="31"/>
      <c r="G41" s="31"/>
      <c r="H41" s="31"/>
      <c r="I41" s="31"/>
      <c r="J41" s="31"/>
      <c r="K41" s="31"/>
      <c r="L41" s="31"/>
      <c r="M41" s="21"/>
      <c r="N41" s="31"/>
      <c r="O41" s="31"/>
      <c r="P41" s="31"/>
      <c r="Q41" s="21" t="s">
        <v>16</v>
      </c>
    </row>
    <row r="42" spans="1:18" ht="63.75" x14ac:dyDescent="0.2">
      <c r="B42" s="20" t="s">
        <v>0</v>
      </c>
      <c r="C42" s="20" t="s">
        <v>1</v>
      </c>
      <c r="D42" s="20" t="s">
        <v>2</v>
      </c>
      <c r="E42" s="20" t="s">
        <v>3</v>
      </c>
      <c r="F42" s="20" t="s">
        <v>4</v>
      </c>
      <c r="G42" s="20" t="s">
        <v>5</v>
      </c>
      <c r="H42" s="20" t="s">
        <v>6</v>
      </c>
      <c r="I42" s="20" t="s">
        <v>7</v>
      </c>
      <c r="J42" s="20" t="s">
        <v>8</v>
      </c>
      <c r="K42" s="20" t="s">
        <v>9</v>
      </c>
      <c r="L42" s="20" t="s">
        <v>10</v>
      </c>
      <c r="M42" s="20" t="s">
        <v>11</v>
      </c>
      <c r="N42" s="20" t="s">
        <v>12</v>
      </c>
      <c r="O42" s="20" t="s">
        <v>13</v>
      </c>
      <c r="P42" s="20" t="s">
        <v>14</v>
      </c>
      <c r="Q42" s="20" t="s">
        <v>15</v>
      </c>
    </row>
    <row r="43" spans="1:18" x14ac:dyDescent="0.2">
      <c r="B43" s="28">
        <v>1</v>
      </c>
      <c r="C43" s="28">
        <v>2</v>
      </c>
      <c r="D43" s="28">
        <v>3</v>
      </c>
      <c r="E43" s="28">
        <v>4</v>
      </c>
      <c r="F43" s="28">
        <v>5</v>
      </c>
      <c r="G43" s="28">
        <v>6</v>
      </c>
      <c r="H43" s="28">
        <v>7</v>
      </c>
      <c r="I43" s="28">
        <v>8</v>
      </c>
      <c r="J43" s="28">
        <v>9</v>
      </c>
      <c r="K43" s="28">
        <v>10</v>
      </c>
      <c r="L43" s="28">
        <v>11</v>
      </c>
      <c r="M43" s="28">
        <v>12</v>
      </c>
      <c r="N43" s="28">
        <v>13</v>
      </c>
      <c r="O43" s="28">
        <v>14</v>
      </c>
      <c r="P43" s="28">
        <v>15</v>
      </c>
      <c r="Q43" s="28">
        <v>16</v>
      </c>
    </row>
    <row r="44" spans="1:18" ht="51" x14ac:dyDescent="0.2">
      <c r="B44" s="27" t="s">
        <v>21</v>
      </c>
      <c r="C44" s="26" t="s">
        <v>22</v>
      </c>
      <c r="D44" s="25">
        <v>0</v>
      </c>
      <c r="E44" s="24">
        <v>548462.21</v>
      </c>
      <c r="F44" s="24">
        <v>228525.92083333334</v>
      </c>
      <c r="G44" s="24">
        <v>0</v>
      </c>
      <c r="H44" s="24">
        <v>0</v>
      </c>
      <c r="I44" s="24">
        <v>548462.21</v>
      </c>
      <c r="J44" s="24">
        <v>0</v>
      </c>
      <c r="K44" s="24">
        <v>0</v>
      </c>
      <c r="L44" s="23">
        <v>228525.92083333334</v>
      </c>
      <c r="M44" s="23">
        <v>548462.21</v>
      </c>
      <c r="N44" s="23">
        <v>0</v>
      </c>
      <c r="O44" s="22">
        <v>0</v>
      </c>
      <c r="P44" s="22">
        <v>-319936.28916666663</v>
      </c>
      <c r="Q44" s="22">
        <v>240</v>
      </c>
    </row>
    <row r="45" spans="1:18" ht="38.25" x14ac:dyDescent="0.2">
      <c r="B45" s="27" t="s">
        <v>81</v>
      </c>
      <c r="C45" s="26" t="s">
        <v>82</v>
      </c>
      <c r="D45" s="25">
        <v>0</v>
      </c>
      <c r="E45" s="24">
        <v>96973.5</v>
      </c>
      <c r="F45" s="24">
        <v>40405.625</v>
      </c>
      <c r="G45" s="24">
        <v>0</v>
      </c>
      <c r="H45" s="24">
        <v>0</v>
      </c>
      <c r="I45" s="24">
        <v>96973.5</v>
      </c>
      <c r="J45" s="24">
        <v>0</v>
      </c>
      <c r="K45" s="24">
        <v>0</v>
      </c>
      <c r="L45" s="23">
        <v>40405.625</v>
      </c>
      <c r="M45" s="23">
        <v>96973.5</v>
      </c>
      <c r="N45" s="23">
        <v>0</v>
      </c>
      <c r="O45" s="22">
        <v>0</v>
      </c>
      <c r="P45" s="22">
        <v>-56567.875</v>
      </c>
      <c r="Q45" s="22">
        <v>240</v>
      </c>
    </row>
    <row r="46" spans="1:18" ht="12.75" hidden="1" customHeight="1" x14ac:dyDescent="0.2">
      <c r="B46" s="27" t="s">
        <v>33</v>
      </c>
      <c r="C46" s="26" t="s">
        <v>34</v>
      </c>
      <c r="D46" s="25">
        <v>0</v>
      </c>
      <c r="E46" s="24">
        <v>57221</v>
      </c>
      <c r="F46" s="24">
        <v>23842.083333333336</v>
      </c>
      <c r="G46" s="24">
        <v>0</v>
      </c>
      <c r="H46" s="24">
        <v>0</v>
      </c>
      <c r="I46" s="24">
        <v>57221</v>
      </c>
      <c r="J46" s="24">
        <v>0</v>
      </c>
      <c r="K46" s="24">
        <v>0</v>
      </c>
      <c r="L46" s="23">
        <v>23842.083333333336</v>
      </c>
      <c r="M46" s="23">
        <v>57221</v>
      </c>
      <c r="N46" s="23">
        <v>0</v>
      </c>
      <c r="O46" s="22">
        <v>0</v>
      </c>
      <c r="P46" s="22">
        <v>-33378.916666666664</v>
      </c>
      <c r="Q46" s="22">
        <v>240</v>
      </c>
    </row>
    <row r="47" spans="1:18" ht="25.5" x14ac:dyDescent="0.2">
      <c r="B47" s="27" t="s">
        <v>83</v>
      </c>
      <c r="C47" s="26" t="s">
        <v>84</v>
      </c>
      <c r="D47" s="25">
        <v>0</v>
      </c>
      <c r="E47" s="24">
        <v>12000</v>
      </c>
      <c r="F47" s="24">
        <v>12000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3">
        <v>12000</v>
      </c>
      <c r="M47" s="23">
        <v>12000</v>
      </c>
      <c r="N47" s="23">
        <v>0</v>
      </c>
      <c r="O47" s="22">
        <v>12000</v>
      </c>
      <c r="P47" s="22">
        <v>12000</v>
      </c>
      <c r="Q47" s="22">
        <v>0</v>
      </c>
    </row>
    <row r="48" spans="1:18" x14ac:dyDescent="0.2">
      <c r="B48" s="27" t="s">
        <v>39</v>
      </c>
      <c r="C48" s="26" t="s">
        <v>40</v>
      </c>
      <c r="D48" s="25">
        <v>0</v>
      </c>
      <c r="E48" s="24">
        <v>354042</v>
      </c>
      <c r="F48" s="24">
        <v>354042</v>
      </c>
      <c r="G48" s="24">
        <v>237000</v>
      </c>
      <c r="H48" s="24">
        <v>0</v>
      </c>
      <c r="I48" s="24">
        <v>237000</v>
      </c>
      <c r="J48" s="24">
        <v>0</v>
      </c>
      <c r="K48" s="24">
        <v>0</v>
      </c>
      <c r="L48" s="23">
        <v>117042</v>
      </c>
      <c r="M48" s="23">
        <v>117042</v>
      </c>
      <c r="N48" s="23">
        <v>66.941210364871964</v>
      </c>
      <c r="O48" s="22">
        <v>117042</v>
      </c>
      <c r="P48" s="22">
        <v>117042</v>
      </c>
      <c r="Q48" s="22">
        <v>66.941210364871964</v>
      </c>
    </row>
    <row r="49" spans="2:17" x14ac:dyDescent="0.2">
      <c r="B49" s="27" t="s">
        <v>85</v>
      </c>
      <c r="C49" s="26" t="s">
        <v>86</v>
      </c>
      <c r="D49" s="25">
        <v>0</v>
      </c>
      <c r="E49" s="24">
        <v>200000</v>
      </c>
      <c r="F49" s="24">
        <v>200000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3">
        <v>200000</v>
      </c>
      <c r="M49" s="23">
        <v>200000</v>
      </c>
      <c r="N49" s="23">
        <v>0</v>
      </c>
      <c r="O49" s="22">
        <v>200000</v>
      </c>
      <c r="P49" s="22">
        <v>200000</v>
      </c>
      <c r="Q49" s="22">
        <v>0</v>
      </c>
    </row>
    <row r="50" spans="2:17" ht="38.25" x14ac:dyDescent="0.2">
      <c r="B50" s="27" t="s">
        <v>87</v>
      </c>
      <c r="C50" s="26" t="s">
        <v>88</v>
      </c>
      <c r="D50" s="25">
        <v>0</v>
      </c>
      <c r="E50" s="24">
        <v>3000000</v>
      </c>
      <c r="F50" s="24">
        <v>3000000</v>
      </c>
      <c r="G50" s="24">
        <v>685688.61</v>
      </c>
      <c r="H50" s="24">
        <v>0</v>
      </c>
      <c r="I50" s="24">
        <v>685688.61</v>
      </c>
      <c r="J50" s="24">
        <v>0</v>
      </c>
      <c r="K50" s="24">
        <v>0</v>
      </c>
      <c r="L50" s="23">
        <v>2314311.39</v>
      </c>
      <c r="M50" s="23">
        <v>2314311.39</v>
      </c>
      <c r="N50" s="23">
        <v>22.856287000000002</v>
      </c>
      <c r="O50" s="22">
        <v>2314311.39</v>
      </c>
      <c r="P50" s="22">
        <v>2314311.39</v>
      </c>
      <c r="Q50" s="22">
        <v>22.856287000000002</v>
      </c>
    </row>
    <row r="51" spans="2:17" ht="25.5" x14ac:dyDescent="0.2">
      <c r="B51" s="27" t="s">
        <v>89</v>
      </c>
      <c r="C51" s="26" t="s">
        <v>90</v>
      </c>
      <c r="D51" s="25">
        <v>0</v>
      </c>
      <c r="E51" s="24">
        <v>2912000</v>
      </c>
      <c r="F51" s="24">
        <v>2912000</v>
      </c>
      <c r="G51" s="24">
        <v>14147.5</v>
      </c>
      <c r="H51" s="24">
        <v>0</v>
      </c>
      <c r="I51" s="24">
        <v>5752.5</v>
      </c>
      <c r="J51" s="24">
        <v>8395</v>
      </c>
      <c r="K51" s="24">
        <v>7000</v>
      </c>
      <c r="L51" s="23">
        <v>2897852.5</v>
      </c>
      <c r="M51" s="23">
        <v>2897852.5</v>
      </c>
      <c r="N51" s="23">
        <v>0.48583447802197799</v>
      </c>
      <c r="O51" s="22">
        <v>2906247.5</v>
      </c>
      <c r="P51" s="22">
        <v>2906247.5</v>
      </c>
      <c r="Q51" s="22">
        <v>0.19754464285714285</v>
      </c>
    </row>
    <row r="52" spans="2:17" x14ac:dyDescent="0.2">
      <c r="B52" s="27" t="s">
        <v>91</v>
      </c>
      <c r="C52" s="26" t="s">
        <v>92</v>
      </c>
      <c r="D52" s="25">
        <v>500000</v>
      </c>
      <c r="E52" s="24">
        <v>883634</v>
      </c>
      <c r="F52" s="24">
        <v>591934</v>
      </c>
      <c r="G52" s="24">
        <v>236766.73</v>
      </c>
      <c r="H52" s="24">
        <v>0</v>
      </c>
      <c r="I52" s="24">
        <v>236766.73</v>
      </c>
      <c r="J52" s="24">
        <v>0</v>
      </c>
      <c r="K52" s="24">
        <v>0</v>
      </c>
      <c r="L52" s="23">
        <v>355167.27</v>
      </c>
      <c r="M52" s="23">
        <v>646867.27</v>
      </c>
      <c r="N52" s="23">
        <v>39.99883939763555</v>
      </c>
      <c r="O52" s="22">
        <v>646867.27</v>
      </c>
      <c r="P52" s="22">
        <v>355167.27</v>
      </c>
      <c r="Q52" s="22">
        <v>39.99883939763555</v>
      </c>
    </row>
    <row r="53" spans="2:17" x14ac:dyDescent="0.2">
      <c r="B53" s="27" t="s">
        <v>47</v>
      </c>
      <c r="C53" s="26" t="s">
        <v>48</v>
      </c>
      <c r="D53" s="25">
        <v>200000</v>
      </c>
      <c r="E53" s="24">
        <v>200000</v>
      </c>
      <c r="F53" s="24">
        <v>83333.333333333343</v>
      </c>
      <c r="G53" s="24">
        <v>0</v>
      </c>
      <c r="H53" s="24">
        <v>0</v>
      </c>
      <c r="I53" s="24">
        <v>45253.4</v>
      </c>
      <c r="J53" s="24">
        <v>0</v>
      </c>
      <c r="K53" s="24">
        <v>0</v>
      </c>
      <c r="L53" s="23">
        <v>83333.333333333343</v>
      </c>
      <c r="M53" s="23">
        <v>200000</v>
      </c>
      <c r="N53" s="23">
        <v>0</v>
      </c>
      <c r="O53" s="22">
        <v>154746.6</v>
      </c>
      <c r="P53" s="22">
        <v>38079.933333333342</v>
      </c>
      <c r="Q53" s="22">
        <v>54.304079999999999</v>
      </c>
    </row>
    <row r="54" spans="2:17" ht="38.25" x14ac:dyDescent="0.2">
      <c r="B54" s="27" t="s">
        <v>49</v>
      </c>
      <c r="C54" s="26" t="s">
        <v>50</v>
      </c>
      <c r="D54" s="25">
        <v>200000</v>
      </c>
      <c r="E54" s="24">
        <v>303900</v>
      </c>
      <c r="F54" s="24">
        <v>167458.33333333334</v>
      </c>
      <c r="G54" s="24">
        <v>50000</v>
      </c>
      <c r="H54" s="24">
        <v>0</v>
      </c>
      <c r="I54" s="24">
        <v>97939</v>
      </c>
      <c r="J54" s="24">
        <v>0</v>
      </c>
      <c r="K54" s="24">
        <v>0</v>
      </c>
      <c r="L54" s="23">
        <v>117458.33333333334</v>
      </c>
      <c r="M54" s="23">
        <v>253900</v>
      </c>
      <c r="N54" s="23">
        <v>29.858173675043542</v>
      </c>
      <c r="O54" s="22">
        <v>205961</v>
      </c>
      <c r="P54" s="22">
        <v>69519.333333333343</v>
      </c>
      <c r="Q54" s="22">
        <v>58.485593431201785</v>
      </c>
    </row>
    <row r="55" spans="2:17" x14ac:dyDescent="0.2">
      <c r="B55" s="27" t="s">
        <v>61</v>
      </c>
      <c r="C55" s="26" t="s">
        <v>62</v>
      </c>
      <c r="D55" s="25">
        <v>0</v>
      </c>
      <c r="E55" s="24">
        <v>105921.04</v>
      </c>
      <c r="F55" s="24">
        <v>44133.766666666663</v>
      </c>
      <c r="G55" s="24">
        <v>0</v>
      </c>
      <c r="H55" s="24">
        <v>0</v>
      </c>
      <c r="I55" s="24">
        <v>105921.04</v>
      </c>
      <c r="J55" s="24">
        <v>0</v>
      </c>
      <c r="K55" s="24">
        <v>0</v>
      </c>
      <c r="L55" s="23">
        <v>44133.766666666663</v>
      </c>
      <c r="M55" s="23">
        <v>105921.04</v>
      </c>
      <c r="N55" s="23">
        <v>0</v>
      </c>
      <c r="O55" s="22">
        <v>0</v>
      </c>
      <c r="P55" s="22">
        <v>-61787.273333333331</v>
      </c>
      <c r="Q55" s="22">
        <v>240</v>
      </c>
    </row>
    <row r="56" spans="2:17" x14ac:dyDescent="0.2">
      <c r="B56" s="27" t="s">
        <v>93</v>
      </c>
      <c r="C56" s="26" t="s">
        <v>94</v>
      </c>
      <c r="D56" s="25">
        <v>0</v>
      </c>
      <c r="E56" s="24">
        <v>50000</v>
      </c>
      <c r="F56" s="24">
        <v>50000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3">
        <v>50000</v>
      </c>
      <c r="M56" s="23">
        <v>50000</v>
      </c>
      <c r="N56" s="23">
        <v>0</v>
      </c>
      <c r="O56" s="22">
        <v>50000</v>
      </c>
      <c r="P56" s="22">
        <v>50000</v>
      </c>
      <c r="Q56" s="22">
        <v>0</v>
      </c>
    </row>
    <row r="57" spans="2:17" ht="38.25" x14ac:dyDescent="0.2">
      <c r="B57" s="27" t="s">
        <v>95</v>
      </c>
      <c r="C57" s="26" t="s">
        <v>88</v>
      </c>
      <c r="D57" s="25">
        <v>0</v>
      </c>
      <c r="E57" s="24">
        <v>4000000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3">
        <v>0</v>
      </c>
      <c r="M57" s="23">
        <v>4000000</v>
      </c>
      <c r="N57" s="23">
        <v>0</v>
      </c>
      <c r="O57" s="22">
        <v>4000000</v>
      </c>
      <c r="P57" s="22">
        <v>0</v>
      </c>
      <c r="Q57" s="22">
        <v>0</v>
      </c>
    </row>
    <row r="58" spans="2:17" x14ac:dyDescent="0.2">
      <c r="B58" s="27" t="s">
        <v>78</v>
      </c>
      <c r="C58" s="26" t="s">
        <v>79</v>
      </c>
      <c r="D58" s="25">
        <v>900000</v>
      </c>
      <c r="E58" s="24">
        <v>12724153.75</v>
      </c>
      <c r="F58" s="24">
        <v>7707675.0625</v>
      </c>
      <c r="G58" s="24">
        <v>1223602.8400000001</v>
      </c>
      <c r="H58" s="24">
        <v>0</v>
      </c>
      <c r="I58" s="24">
        <v>2116977.9899999998</v>
      </c>
      <c r="J58" s="24">
        <v>8395</v>
      </c>
      <c r="K58" s="24">
        <v>7000</v>
      </c>
      <c r="L58" s="23">
        <v>6484072.2225000001</v>
      </c>
      <c r="M58" s="23">
        <v>11500550.91</v>
      </c>
      <c r="N58" s="23">
        <v>15.875122265508711</v>
      </c>
      <c r="O58" s="22">
        <v>10607175.76</v>
      </c>
      <c r="P58" s="22">
        <v>5590697.0724999998</v>
      </c>
      <c r="Q58" s="22">
        <v>27.465843757473525</v>
      </c>
    </row>
  </sheetData>
  <mergeCells count="4">
    <mergeCell ref="B2:Q2"/>
    <mergeCell ref="B3:Q3"/>
    <mergeCell ref="B39:Q39"/>
    <mergeCell ref="B40:Q40"/>
  </mergeCells>
  <conditionalFormatting sqref="B7:B36">
    <cfRule type="expression" dxfId="31" priority="17" stopIfTrue="1">
      <formula>A7=1</formula>
    </cfRule>
  </conditionalFormatting>
  <conditionalFormatting sqref="C7:C36">
    <cfRule type="expression" dxfId="30" priority="18" stopIfTrue="1">
      <formula>A7=1</formula>
    </cfRule>
  </conditionalFormatting>
  <conditionalFormatting sqref="D7:D36">
    <cfRule type="expression" dxfId="29" priority="19" stopIfTrue="1">
      <formula>A7=1</formula>
    </cfRule>
  </conditionalFormatting>
  <conditionalFormatting sqref="E7:E36">
    <cfRule type="expression" dxfId="28" priority="20" stopIfTrue="1">
      <formula>A7=1</formula>
    </cfRule>
  </conditionalFormatting>
  <conditionalFormatting sqref="F7:F36">
    <cfRule type="expression" dxfId="27" priority="21" stopIfTrue="1">
      <formula>A7=1</formula>
    </cfRule>
  </conditionalFormatting>
  <conditionalFormatting sqref="G7:G36">
    <cfRule type="expression" dxfId="26" priority="22" stopIfTrue="1">
      <formula>A7=1</formula>
    </cfRule>
  </conditionalFormatting>
  <conditionalFormatting sqref="H7:H36">
    <cfRule type="expression" dxfId="25" priority="23" stopIfTrue="1">
      <formula>A7=1</formula>
    </cfRule>
  </conditionalFormatting>
  <conditionalFormatting sqref="I7:I36">
    <cfRule type="expression" dxfId="24" priority="24" stopIfTrue="1">
      <formula>A7=1</formula>
    </cfRule>
  </conditionalFormatting>
  <conditionalFormatting sqref="J7:J36">
    <cfRule type="expression" dxfId="23" priority="25" stopIfTrue="1">
      <formula>A7=1</formula>
    </cfRule>
  </conditionalFormatting>
  <conditionalFormatting sqref="K7:K36">
    <cfRule type="expression" dxfId="22" priority="26" stopIfTrue="1">
      <formula>A7=1</formula>
    </cfRule>
  </conditionalFormatting>
  <conditionalFormatting sqref="L7:L36">
    <cfRule type="expression" dxfId="21" priority="27" stopIfTrue="1">
      <formula>A7=1</formula>
    </cfRule>
  </conditionalFormatting>
  <conditionalFormatting sqref="M7:M36">
    <cfRule type="expression" dxfId="20" priority="28" stopIfTrue="1">
      <formula>A7=1</formula>
    </cfRule>
  </conditionalFormatting>
  <conditionalFormatting sqref="N7:N36">
    <cfRule type="expression" dxfId="19" priority="29" stopIfTrue="1">
      <formula>A7=1</formula>
    </cfRule>
  </conditionalFormatting>
  <conditionalFormatting sqref="O7:O36">
    <cfRule type="expression" dxfId="18" priority="30" stopIfTrue="1">
      <formula>A7=1</formula>
    </cfRule>
  </conditionalFormatting>
  <conditionalFormatting sqref="P7:P36">
    <cfRule type="expression" dxfId="17" priority="31" stopIfTrue="1">
      <formula>A7=1</formula>
    </cfRule>
  </conditionalFormatting>
  <conditionalFormatting sqref="Q7:Q36">
    <cfRule type="expression" dxfId="16" priority="32" stopIfTrue="1">
      <formula>A7=1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2023-11-01T07:34:15Z</dcterms:created>
  <dcterms:modified xsi:type="dcterms:W3CDTF">2023-11-01T07:37:10Z</dcterms:modified>
</cp:coreProperties>
</file>