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xlsx" ContentType="application/vnd.openxmlformats-officedocument.spreadsheetml.sheet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analiz_vd0" sheetId="2" r:id="rId1"/>
    <sheet name="Лист1" sheetId="1" r:id="rId2"/>
  </sheets>
  <externalReferences>
    <externalReference r:id="rId3"/>
  </externalReference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_xlnm.Print_Titles" localSheetId="0">analiz_vd0!$5:$6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їжд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45621"/>
</workbook>
</file>

<file path=xl/calcChain.xml><?xml version="1.0" encoding="utf-8"?>
<calcChain xmlns="http://schemas.openxmlformats.org/spreadsheetml/2006/main">
  <c r="Q7" i="2" l="1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</calcChain>
</file>

<file path=xl/sharedStrings.xml><?xml version="1.0" encoding="utf-8"?>
<sst xmlns="http://schemas.openxmlformats.org/spreadsheetml/2006/main" count="83" uniqueCount="82">
  <si>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</si>
  <si>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</si>
  <si>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</si>
  <si>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</si>
  <si>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</si>
  <si>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</si>
  <si>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</si>
  <si>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</si>
  <si>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</si>
  <si>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</si>
  <si>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</si>
  <si>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</si>
  <si>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</si>
  <si>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</si>
  <si>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</si>
  <si>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</si>
  <si>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</si>
  <si>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30.09.2023</t>
  </si>
  <si>
    <t>Станом на  01.11.2023</t>
  </si>
  <si>
    <t>Бюджет Первозванiвської сiльської територiальної громади</t>
  </si>
  <si>
    <t>Загальний фонд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</si>
  <si>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</si>
  <si>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</si>
  <si>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0113032</t>
  </si>
  <si>
    <t>Надання пільг окремим категоріям громадян з оплати послуг зв`язку</t>
  </si>
  <si>
    <t>0113033</t>
  </si>
  <si>
    <t>Компенсаційні виплати на пільговий проїзд автомобільним транспортом окремим категоріям громадян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</si>
  <si>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</si>
  <si>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</si>
  <si>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0113160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</si>
  <si>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</si>
  <si>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0113191</t>
  </si>
  <si>
    <t>Інші видатки на соціальний захист ветеранів війни та праці</t>
  </si>
  <si>
    <t>0113241</t>
  </si>
  <si>
    <t>Забезпечення діяльності інших закладів у сфері соціального захисту і соціального забезпечення</t>
  </si>
  <si>
    <t>0113242</t>
  </si>
  <si>
    <t>Інші заходи у сфері соціального захисту і соціального забезпечення</t>
  </si>
  <si>
    <t>0116030</t>
  </si>
  <si>
    <t>Організація благоустрою населених пунктів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</si>
  <si>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</si>
  <si>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</si>
  <si>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</si>
  <si>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</si>
  <si>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0117610</t>
  </si>
  <si>
    <t>Сприяння розвитку малого та середнього підприємництва</t>
  </si>
  <si>
    <t>0117693</t>
  </si>
  <si>
    <t>Інші заходи, пов`язані з економічною діяльністю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</si>
  <si>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</si>
  <si>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</si>
  <si>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</si>
  <si>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Надання дошкільної освіти</t>
  </si>
  <si>
    <t>0611021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</si>
  <si>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</si>
  <si>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</si>
  <si>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</si>
  <si>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</si>
  <si>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Надання позашкільної освіти закладами позашкільної освіти, заходи із позашкільної роботи з дітьми</t>
  </si>
  <si>
    <t>0611142</t>
  </si>
  <si>
    <t>Інші програми та заходи у сфері освіти</t>
  </si>
  <si>
    <t>0611200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</si>
  <si>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</si>
  <si>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</si>
  <si>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 на кінець бюджетного періоду</t>
  </si>
  <si>
    <t>0614030</t>
  </si>
  <si>
    <t>Забезпечення діяльності бібліотек</t>
  </si>
  <si>
    <t>0614060</t>
  </si>
  <si>
    <t>Забезпечення діяльності палаців i будинків культури, клубів, центрів дозвілля та iнших клубних закладів</t>
  </si>
  <si>
    <t>0615049</t>
  </si>
  <si>
    <t>Виконання окремих заходів з реалізації соціального проекту `Активні парки - локації здорової України`</t>
  </si>
  <si>
    <t>0615061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</si>
  <si>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</si>
  <si>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3710160</t>
  </si>
  <si>
    <t>3718710</t>
  </si>
  <si>
    <t>Резервний фонд місцевого бюджету</t>
  </si>
  <si>
    <t>3719760</t>
  </si>
  <si>
    <t>Субвенція з місцевого бюджету на реалізацію проектів співробітництва між територіальними громадами</t>
  </si>
  <si>
    <t>3719770</t>
  </si>
  <si>
    <t>Інші субвенції з місцевого бюджету</t>
  </si>
  <si>
    <t>3719800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</si>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</sst>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Calibri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2"/>
      <name val="Times New Roman Cyr"/>
      <family val="1"/>
      <charset val="204"/>
    </font>
    <font>
      <sz val="12"/>
      <name val="Times New Roman CYR"/>
      <charset val="204"/>
    </font>
    <font>
      <sz val="8"/>
      <color indexed="8"/>
      <name val="Tahoma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19" fillId="0" borderId="0"/>
    <xf numFmtId="0" fontId="25" fillId="0" borderId="8" applyNumberFormat="0" applyFill="0" applyAlignment="0" applyProtection="0"/>
    <xf numFmtId="0" fontId="26" fillId="4" borderId="0" applyNumberFormat="0" applyBorder="0" applyAlignment="0" applyProtection="0"/>
    <xf numFmtId="0" fontId="5" fillId="23" borderId="9" applyNumberFormat="0" applyFont="0" applyAlignment="0" applyProtection="0"/>
    <xf numFmtId="0" fontId="1" fillId="23" borderId="9" applyNumberFormat="0" applyFont="0" applyAlignment="0" applyProtection="0"/>
    <xf numFmtId="0" fontId="27" fillId="22" borderId="10" applyNumberFormat="0" applyAlignment="0" applyProtection="0"/>
    <xf numFmtId="0" fontId="28" fillId="24" borderId="0" applyNumberFormat="0" applyBorder="0" applyAlignment="0" applyProtection="0"/>
    <xf numFmtId="0" fontId="29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32" fillId="2" borderId="1" xfId="1" applyNumberFormat="1" applyFont="1" applyFill="1" applyBorder="1" applyAlignment="1">
      <alignment vertical="center"/>
    </xf>
  </cellXfs>
  <cellStyles count="67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Обычный 3" xfId="57"/>
    <cellStyle name="Підсумок" xfId="58"/>
    <cellStyle name="Поганий" xfId="59"/>
    <cellStyle name="Примечание 2" xfId="60"/>
    <cellStyle name="Примітка" xfId="61"/>
    <cellStyle name="Результат" xfId="62"/>
    <cellStyle name="Середній" xfId="63"/>
    <cellStyle name="Стиль 1" xfId="64"/>
    <cellStyle name="Текст попередження" xfId="65"/>
    <cellStyle name="Текст пояснення" xfId="66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38</xdr:row>
          <xdr:rowOff>0</xdr:rowOff>
        </xdr:from>
        <xdr:to>
          <xdr:col>17</xdr:col>
          <xdr:colOff>9525</xdr:colOff>
          <xdr:row>90</xdr:row>
          <xdr:rowOff>76200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eam/depmb/Shared%20Documents/&#1050;&#1085;&#1080;&#1078;&#1082;&#1080;%20(&#1074;&#1080;&#1082;&#1086;&#1085;&#1072;&#1085;&#1085;&#1103;)/&#1082;&#1085;&#1080;&#1078;&#1082;&#1072;%202008%20&#1088;&#1110;&#1082;/&#1089;&#1090;&#1072;&#1085;&#1086;&#1084;%20&#1085;&#1072;%2001.11.2008/&#1076;&#1086;&#1093;&#1086;&#1076;&#1080;/&#1089;_&#1095;&#1077;&#1085;&#1100;-&#1083;&#1080;&#1087;&#1077;&#1085;&#1100;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Ф  "/>
      <sheetName val="Диаг темп росту факт"/>
      <sheetName val="Диаг викон рор пок"/>
      <sheetName val="Стр ЗФ"/>
      <sheetName val="Диаг пририст факт"/>
      <sheetName val="Диагр викон розр"/>
      <sheetName val="1 кош план"/>
      <sheetName val="1к міс"/>
      <sheetName val="1к міс з розрах нар"/>
      <sheetName val="1к міс з розрах міс"/>
      <sheetName val="Стр-ра 1 к"/>
      <sheetName val="Диагр ПДФО"/>
      <sheetName val="4 податки ЗФ"/>
      <sheetName val="Диаг ПДФО"/>
      <sheetName val="Диагр Зем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_____Microsoft_Excel1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tabSelected="1" topLeftCell="B34" workbookViewId="0">
      <selection activeCell="S63" sqref="S63"/>
    </sheetView>
  </sheetViews>
  <sheetFormatPr defaultRowHeight="12.75" x14ac:dyDescent="0.2"/>
  <cols>
    <col min="1" max="1" width="0" style="1" hidden="1" customWidth="1"/>
    <col min="2" max="2" width="12.7109375" style="11" customWidth="1"/>
    <col min="3" max="3" width="50.7109375" style="9" customWidth="1"/>
    <col min="4" max="4" width="15.7109375" style="1" hidden="1" customWidth="1"/>
    <col min="5" max="5" width="15.7109375" style="1" customWidth="1"/>
    <col min="6" max="8" width="15.7109375" style="1" hidden="1" customWidth="1"/>
    <col min="9" max="9" width="15.7109375" style="1" customWidth="1"/>
    <col min="10" max="13" width="15.7109375" style="1" hidden="1" customWidth="1"/>
    <col min="14" max="14" width="15.7109375" style="1" customWidth="1"/>
    <col min="15" max="17" width="15.7109375" style="1" hidden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 x14ac:dyDescent="0.2">
      <c r="B1" s="11" t="s">
        <v>19</v>
      </c>
    </row>
    <row r="2" spans="1:18" ht="18" x14ac:dyDescent="0.25">
      <c r="B2" s="2" t="s">
        <v>17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x14ac:dyDescent="0.2">
      <c r="B3" s="3" t="s">
        <v>20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8" x14ac:dyDescent="0.2">
      <c r="B4" s="11" t="s">
        <v>18</v>
      </c>
      <c r="M4" s="4"/>
      <c r="Q4" s="4" t="s">
        <v>16</v>
      </c>
    </row>
    <row r="5" spans="1:18" s="6" customFormat="1" ht="63.75" x14ac:dyDescent="0.2">
      <c r="A5" s="13"/>
      <c r="B5" s="5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8" x14ac:dyDescent="0.2">
      <c r="A6" s="14"/>
      <c r="B6" s="7">
        <v>1</v>
      </c>
      <c r="C6" s="7">
        <v>2</v>
      </c>
      <c r="D6" s="7">
        <v>3</v>
      </c>
      <c r="E6" s="7">
        <v>4</v>
      </c>
      <c r="F6" s="7">
        <v>5</v>
      </c>
      <c r="G6" s="7">
        <v>6</v>
      </c>
      <c r="H6" s="7">
        <v>7</v>
      </c>
      <c r="I6" s="7">
        <v>8</v>
      </c>
      <c r="J6" s="7">
        <v>9</v>
      </c>
      <c r="K6" s="7">
        <v>10</v>
      </c>
      <c r="L6" s="7">
        <v>11</v>
      </c>
      <c r="M6" s="7">
        <v>12</v>
      </c>
      <c r="N6" s="7">
        <v>13</v>
      </c>
      <c r="O6" s="7">
        <v>14</v>
      </c>
      <c r="P6" s="7">
        <v>15</v>
      </c>
      <c r="Q6" s="7">
        <v>16</v>
      </c>
    </row>
    <row r="7" spans="1:18" ht="51" x14ac:dyDescent="0.2">
      <c r="A7" s="15">
        <v>0</v>
      </c>
      <c r="B7" s="16" t="s">
        <v>21</v>
      </c>
      <c r="C7" s="17" t="s">
        <v>22</v>
      </c>
      <c r="D7" s="18">
        <v>14183005</v>
      </c>
      <c r="E7" s="18">
        <v>15244403</v>
      </c>
      <c r="F7" s="18">
        <v>11979441</v>
      </c>
      <c r="G7" s="18">
        <v>11365254.34</v>
      </c>
      <c r="H7" s="18">
        <v>0</v>
      </c>
      <c r="I7" s="18">
        <v>11358822.34</v>
      </c>
      <c r="J7" s="18">
        <v>6432</v>
      </c>
      <c r="K7" s="18">
        <v>6432</v>
      </c>
      <c r="L7" s="19">
        <f t="shared" ref="L7:L37" si="0">F7-G7</f>
        <v>614186.66000000015</v>
      </c>
      <c r="M7" s="19">
        <f t="shared" ref="M7:M37" si="1">E7-G7</f>
        <v>3879148.66</v>
      </c>
      <c r="N7" s="19">
        <f t="shared" ref="N7:N37" si="2">IF(F7=0,0,(G7/F7)*100)</f>
        <v>94.872993990287185</v>
      </c>
      <c r="O7" s="19">
        <f t="shared" ref="O7:O37" si="3">E7-I7</f>
        <v>3885580.66</v>
      </c>
      <c r="P7" s="19">
        <f t="shared" ref="P7:P37" si="4">F7-I7</f>
        <v>620618.66000000015</v>
      </c>
      <c r="Q7" s="19">
        <f t="shared" ref="Q7:Q37" si="5">IF(F7=0,0,(I7/F7)*100)</f>
        <v>94.819302002489096</v>
      </c>
      <c r="R7" s="8"/>
    </row>
    <row r="8" spans="1:18" ht="25.5" x14ac:dyDescent="0.2">
      <c r="A8" s="15">
        <v>0</v>
      </c>
      <c r="B8" s="16" t="s">
        <v>23</v>
      </c>
      <c r="C8" s="17" t="s">
        <v>24</v>
      </c>
      <c r="D8" s="18">
        <v>980</v>
      </c>
      <c r="E8" s="18">
        <v>980</v>
      </c>
      <c r="F8" s="18">
        <v>735</v>
      </c>
      <c r="G8" s="18">
        <v>603.47</v>
      </c>
      <c r="H8" s="18">
        <v>0</v>
      </c>
      <c r="I8" s="18">
        <v>603.47</v>
      </c>
      <c r="J8" s="18">
        <v>0</v>
      </c>
      <c r="K8" s="18">
        <v>0</v>
      </c>
      <c r="L8" s="19">
        <f t="shared" si="0"/>
        <v>131.52999999999997</v>
      </c>
      <c r="M8" s="19">
        <f t="shared" si="1"/>
        <v>376.53</v>
      </c>
      <c r="N8" s="19">
        <f t="shared" si="2"/>
        <v>82.104761904761915</v>
      </c>
      <c r="O8" s="19">
        <f t="shared" si="3"/>
        <v>376.53</v>
      </c>
      <c r="P8" s="19">
        <f t="shared" si="4"/>
        <v>131.52999999999997</v>
      </c>
      <c r="Q8" s="19">
        <f t="shared" si="5"/>
        <v>82.104761904761915</v>
      </c>
      <c r="R8" s="8"/>
    </row>
    <row r="9" spans="1:18" ht="38.25" x14ac:dyDescent="0.2">
      <c r="A9" s="15">
        <v>0</v>
      </c>
      <c r="B9" s="16" t="s">
        <v>25</v>
      </c>
      <c r="C9" s="17" t="s">
        <v>26</v>
      </c>
      <c r="D9" s="18">
        <v>15000</v>
      </c>
      <c r="E9" s="18">
        <v>25000</v>
      </c>
      <c r="F9" s="18">
        <v>15000</v>
      </c>
      <c r="G9" s="18">
        <v>12151.75</v>
      </c>
      <c r="H9" s="18">
        <v>0</v>
      </c>
      <c r="I9" s="18">
        <v>12151.75</v>
      </c>
      <c r="J9" s="18">
        <v>0</v>
      </c>
      <c r="K9" s="18">
        <v>0</v>
      </c>
      <c r="L9" s="19">
        <f t="shared" si="0"/>
        <v>2848.25</v>
      </c>
      <c r="M9" s="19">
        <f t="shared" si="1"/>
        <v>12848.25</v>
      </c>
      <c r="N9" s="19">
        <f t="shared" si="2"/>
        <v>81.01166666666667</v>
      </c>
      <c r="O9" s="19">
        <f t="shared" si="3"/>
        <v>12848.25</v>
      </c>
      <c r="P9" s="19">
        <f t="shared" si="4"/>
        <v>2848.25</v>
      </c>
      <c r="Q9" s="19">
        <f t="shared" si="5"/>
        <v>81.01166666666667</v>
      </c>
      <c r="R9" s="8"/>
    </row>
    <row r="10" spans="1:18" ht="51" x14ac:dyDescent="0.2">
      <c r="A10" s="15">
        <v>0</v>
      </c>
      <c r="B10" s="16" t="s">
        <v>27</v>
      </c>
      <c r="C10" s="17" t="s">
        <v>28</v>
      </c>
      <c r="D10" s="18">
        <v>2707400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9">
        <f t="shared" si="0"/>
        <v>0</v>
      </c>
      <c r="M10" s="19">
        <f t="shared" si="1"/>
        <v>0</v>
      </c>
      <c r="N10" s="19">
        <f t="shared" si="2"/>
        <v>0</v>
      </c>
      <c r="O10" s="19">
        <f t="shared" si="3"/>
        <v>0</v>
      </c>
      <c r="P10" s="19">
        <f t="shared" si="4"/>
        <v>0</v>
      </c>
      <c r="Q10" s="19">
        <f t="shared" si="5"/>
        <v>0</v>
      </c>
      <c r="R10" s="8"/>
    </row>
    <row r="11" spans="1:18" ht="63.75" x14ac:dyDescent="0.2">
      <c r="A11" s="15">
        <v>0</v>
      </c>
      <c r="B11" s="16" t="s">
        <v>29</v>
      </c>
      <c r="C11" s="17" t="s">
        <v>30</v>
      </c>
      <c r="D11" s="18">
        <v>129175</v>
      </c>
      <c r="E11" s="18">
        <v>231250</v>
      </c>
      <c r="F11" s="18">
        <v>215850</v>
      </c>
      <c r="G11" s="18">
        <v>158859.48000000001</v>
      </c>
      <c r="H11" s="18">
        <v>0</v>
      </c>
      <c r="I11" s="18">
        <v>158859.48000000001</v>
      </c>
      <c r="J11" s="18">
        <v>0</v>
      </c>
      <c r="K11" s="18">
        <v>0</v>
      </c>
      <c r="L11" s="19">
        <f t="shared" si="0"/>
        <v>56990.51999999999</v>
      </c>
      <c r="M11" s="19">
        <f t="shared" si="1"/>
        <v>72390.51999999999</v>
      </c>
      <c r="N11" s="19">
        <f t="shared" si="2"/>
        <v>73.597164697706745</v>
      </c>
      <c r="O11" s="19">
        <f t="shared" si="3"/>
        <v>72390.51999999999</v>
      </c>
      <c r="P11" s="19">
        <f t="shared" si="4"/>
        <v>56990.51999999999</v>
      </c>
      <c r="Q11" s="19">
        <f t="shared" si="5"/>
        <v>73.597164697706745</v>
      </c>
      <c r="R11" s="8"/>
    </row>
    <row r="12" spans="1:18" ht="25.5" x14ac:dyDescent="0.2">
      <c r="A12" s="15">
        <v>0</v>
      </c>
      <c r="B12" s="16" t="s">
        <v>31</v>
      </c>
      <c r="C12" s="17" t="s">
        <v>32</v>
      </c>
      <c r="D12" s="18">
        <v>94000</v>
      </c>
      <c r="E12" s="18">
        <v>94000</v>
      </c>
      <c r="F12" s="18">
        <v>80000</v>
      </c>
      <c r="G12" s="18">
        <v>52000</v>
      </c>
      <c r="H12" s="18">
        <v>0</v>
      </c>
      <c r="I12" s="18">
        <v>52000</v>
      </c>
      <c r="J12" s="18">
        <v>0</v>
      </c>
      <c r="K12" s="18">
        <v>0</v>
      </c>
      <c r="L12" s="19">
        <f t="shared" si="0"/>
        <v>28000</v>
      </c>
      <c r="M12" s="19">
        <f t="shared" si="1"/>
        <v>42000</v>
      </c>
      <c r="N12" s="19">
        <f t="shared" si="2"/>
        <v>65</v>
      </c>
      <c r="O12" s="19">
        <f t="shared" si="3"/>
        <v>42000</v>
      </c>
      <c r="P12" s="19">
        <f t="shared" si="4"/>
        <v>28000</v>
      </c>
      <c r="Q12" s="19">
        <f t="shared" si="5"/>
        <v>65</v>
      </c>
      <c r="R12" s="8"/>
    </row>
    <row r="13" spans="1:18" ht="25.5" x14ac:dyDescent="0.2">
      <c r="A13" s="15">
        <v>0</v>
      </c>
      <c r="B13" s="16" t="s">
        <v>33</v>
      </c>
      <c r="C13" s="17" t="s">
        <v>34</v>
      </c>
      <c r="D13" s="18">
        <v>1940100</v>
      </c>
      <c r="E13" s="18">
        <v>4647500</v>
      </c>
      <c r="F13" s="18">
        <v>3523300</v>
      </c>
      <c r="G13" s="18">
        <v>2754136.01</v>
      </c>
      <c r="H13" s="18">
        <v>0</v>
      </c>
      <c r="I13" s="18">
        <v>2754136.01</v>
      </c>
      <c r="J13" s="18">
        <v>0</v>
      </c>
      <c r="K13" s="18">
        <v>0</v>
      </c>
      <c r="L13" s="19">
        <f t="shared" si="0"/>
        <v>769163.99000000022</v>
      </c>
      <c r="M13" s="19">
        <f t="shared" si="1"/>
        <v>1893363.9900000002</v>
      </c>
      <c r="N13" s="19">
        <f t="shared" si="2"/>
        <v>78.169216643487644</v>
      </c>
      <c r="O13" s="19">
        <f t="shared" si="3"/>
        <v>1893363.9900000002</v>
      </c>
      <c r="P13" s="19">
        <f t="shared" si="4"/>
        <v>769163.99000000022</v>
      </c>
      <c r="Q13" s="19">
        <f t="shared" si="5"/>
        <v>78.169216643487644</v>
      </c>
      <c r="R13" s="8"/>
    </row>
    <row r="14" spans="1:18" ht="25.5" x14ac:dyDescent="0.2">
      <c r="A14" s="15">
        <v>0</v>
      </c>
      <c r="B14" s="16" t="s">
        <v>35</v>
      </c>
      <c r="C14" s="17" t="s">
        <v>36</v>
      </c>
      <c r="D14" s="18">
        <v>1064400</v>
      </c>
      <c r="E14" s="18">
        <v>1474400</v>
      </c>
      <c r="F14" s="18">
        <v>1444400</v>
      </c>
      <c r="G14" s="18">
        <v>1404948.2</v>
      </c>
      <c r="H14" s="18">
        <v>0</v>
      </c>
      <c r="I14" s="18">
        <v>1404948.2</v>
      </c>
      <c r="J14" s="18">
        <v>0</v>
      </c>
      <c r="K14" s="18">
        <v>0</v>
      </c>
      <c r="L14" s="19">
        <f t="shared" si="0"/>
        <v>39451.800000000047</v>
      </c>
      <c r="M14" s="19">
        <f t="shared" si="1"/>
        <v>69451.800000000047</v>
      </c>
      <c r="N14" s="19">
        <f t="shared" si="2"/>
        <v>97.268637496538361</v>
      </c>
      <c r="O14" s="19">
        <f t="shared" si="3"/>
        <v>69451.800000000047</v>
      </c>
      <c r="P14" s="19">
        <f t="shared" si="4"/>
        <v>39451.800000000047</v>
      </c>
      <c r="Q14" s="19">
        <f t="shared" si="5"/>
        <v>97.268637496538361</v>
      </c>
      <c r="R14" s="8"/>
    </row>
    <row r="15" spans="1:18" x14ac:dyDescent="0.2">
      <c r="A15" s="15">
        <v>0</v>
      </c>
      <c r="B15" s="16" t="s">
        <v>37</v>
      </c>
      <c r="C15" s="17" t="s">
        <v>38</v>
      </c>
      <c r="D15" s="18">
        <v>1672200</v>
      </c>
      <c r="E15" s="18">
        <v>2441500</v>
      </c>
      <c r="F15" s="18">
        <v>1935800</v>
      </c>
      <c r="G15" s="18">
        <v>936613.87000000011</v>
      </c>
      <c r="H15" s="18">
        <v>0</v>
      </c>
      <c r="I15" s="18">
        <v>936613.87000000011</v>
      </c>
      <c r="J15" s="18">
        <v>0</v>
      </c>
      <c r="K15" s="18">
        <v>0</v>
      </c>
      <c r="L15" s="19">
        <f t="shared" si="0"/>
        <v>999186.12999999989</v>
      </c>
      <c r="M15" s="19">
        <f t="shared" si="1"/>
        <v>1504886.13</v>
      </c>
      <c r="N15" s="19">
        <f t="shared" si="2"/>
        <v>48.38381392705859</v>
      </c>
      <c r="O15" s="19">
        <f t="shared" si="3"/>
        <v>1504886.13</v>
      </c>
      <c r="P15" s="19">
        <f t="shared" si="4"/>
        <v>999186.12999999989</v>
      </c>
      <c r="Q15" s="19">
        <f t="shared" si="5"/>
        <v>48.38381392705859</v>
      </c>
      <c r="R15" s="8"/>
    </row>
    <row r="16" spans="1:18" x14ac:dyDescent="0.2">
      <c r="A16" s="15">
        <v>0</v>
      </c>
      <c r="B16" s="16" t="s">
        <v>39</v>
      </c>
      <c r="C16" s="17" t="s">
        <v>40</v>
      </c>
      <c r="D16" s="18">
        <v>50000</v>
      </c>
      <c r="E16" s="18">
        <v>200400</v>
      </c>
      <c r="F16" s="18">
        <v>155400</v>
      </c>
      <c r="G16" s="18">
        <v>139200</v>
      </c>
      <c r="H16" s="18">
        <v>0</v>
      </c>
      <c r="I16" s="18">
        <v>131700</v>
      </c>
      <c r="J16" s="18">
        <v>7500</v>
      </c>
      <c r="K16" s="18">
        <v>7500</v>
      </c>
      <c r="L16" s="19">
        <f t="shared" si="0"/>
        <v>16200</v>
      </c>
      <c r="M16" s="19">
        <f t="shared" si="1"/>
        <v>61200</v>
      </c>
      <c r="N16" s="19">
        <f t="shared" si="2"/>
        <v>89.575289575289574</v>
      </c>
      <c r="O16" s="19">
        <f t="shared" si="3"/>
        <v>68700</v>
      </c>
      <c r="P16" s="19">
        <f t="shared" si="4"/>
        <v>23700</v>
      </c>
      <c r="Q16" s="19">
        <f t="shared" si="5"/>
        <v>84.749034749034749</v>
      </c>
      <c r="R16" s="8"/>
    </row>
    <row r="17" spans="1:18" ht="38.25" x14ac:dyDescent="0.2">
      <c r="A17" s="15">
        <v>0</v>
      </c>
      <c r="B17" s="16" t="s">
        <v>41</v>
      </c>
      <c r="C17" s="17" t="s">
        <v>42</v>
      </c>
      <c r="D17" s="18">
        <v>500000</v>
      </c>
      <c r="E17" s="18">
        <v>5939170</v>
      </c>
      <c r="F17" s="18">
        <v>4809670</v>
      </c>
      <c r="G17" s="18">
        <v>3694100.6799999997</v>
      </c>
      <c r="H17" s="18">
        <v>0</v>
      </c>
      <c r="I17" s="18">
        <v>3694100.6799999997</v>
      </c>
      <c r="J17" s="18">
        <v>0</v>
      </c>
      <c r="K17" s="18">
        <v>0</v>
      </c>
      <c r="L17" s="19">
        <f t="shared" si="0"/>
        <v>1115569.3200000003</v>
      </c>
      <c r="M17" s="19">
        <f t="shared" si="1"/>
        <v>2245069.3200000003</v>
      </c>
      <c r="N17" s="19">
        <f t="shared" si="2"/>
        <v>76.805699351514761</v>
      </c>
      <c r="O17" s="19">
        <f t="shared" si="3"/>
        <v>2245069.3200000003</v>
      </c>
      <c r="P17" s="19">
        <f t="shared" si="4"/>
        <v>1115569.3200000003</v>
      </c>
      <c r="Q17" s="19">
        <f t="shared" si="5"/>
        <v>76.805699351514761</v>
      </c>
      <c r="R17" s="8"/>
    </row>
    <row r="18" spans="1:18" ht="25.5" x14ac:dyDescent="0.2">
      <c r="A18" s="15">
        <v>0</v>
      </c>
      <c r="B18" s="16" t="s">
        <v>43</v>
      </c>
      <c r="C18" s="17" t="s">
        <v>44</v>
      </c>
      <c r="D18" s="18">
        <v>0</v>
      </c>
      <c r="E18" s="18">
        <v>20000</v>
      </c>
      <c r="F18" s="18">
        <v>20000</v>
      </c>
      <c r="G18" s="18">
        <v>20000</v>
      </c>
      <c r="H18" s="18">
        <v>0</v>
      </c>
      <c r="I18" s="18">
        <v>0</v>
      </c>
      <c r="J18" s="18">
        <v>20000</v>
      </c>
      <c r="K18" s="18">
        <v>20000</v>
      </c>
      <c r="L18" s="19">
        <f t="shared" si="0"/>
        <v>0</v>
      </c>
      <c r="M18" s="19">
        <f t="shared" si="1"/>
        <v>0</v>
      </c>
      <c r="N18" s="19">
        <f t="shared" si="2"/>
        <v>100</v>
      </c>
      <c r="O18" s="19">
        <f t="shared" si="3"/>
        <v>20000</v>
      </c>
      <c r="P18" s="19">
        <f t="shared" si="4"/>
        <v>20000</v>
      </c>
      <c r="Q18" s="19">
        <f t="shared" si="5"/>
        <v>0</v>
      </c>
      <c r="R18" s="8"/>
    </row>
    <row r="19" spans="1:18" x14ac:dyDescent="0.2">
      <c r="A19" s="15">
        <v>0</v>
      </c>
      <c r="B19" s="16" t="s">
        <v>45</v>
      </c>
      <c r="C19" s="17" t="s">
        <v>46</v>
      </c>
      <c r="D19" s="18">
        <v>3821300</v>
      </c>
      <c r="E19" s="18">
        <v>5893300</v>
      </c>
      <c r="F19" s="18">
        <v>5893300</v>
      </c>
      <c r="G19" s="18">
        <v>5360000</v>
      </c>
      <c r="H19" s="18">
        <v>0</v>
      </c>
      <c r="I19" s="18">
        <v>5263395.0199999996</v>
      </c>
      <c r="J19" s="18">
        <v>96604.98</v>
      </c>
      <c r="K19" s="18">
        <v>0</v>
      </c>
      <c r="L19" s="19">
        <f t="shared" si="0"/>
        <v>533300</v>
      </c>
      <c r="M19" s="19">
        <f t="shared" si="1"/>
        <v>533300</v>
      </c>
      <c r="N19" s="19">
        <f t="shared" si="2"/>
        <v>90.950740671610134</v>
      </c>
      <c r="O19" s="19">
        <f t="shared" si="3"/>
        <v>629904.98000000045</v>
      </c>
      <c r="P19" s="19">
        <f t="shared" si="4"/>
        <v>629904.98000000045</v>
      </c>
      <c r="Q19" s="19">
        <f t="shared" si="5"/>
        <v>89.311506626168693</v>
      </c>
      <c r="R19" s="8"/>
    </row>
    <row r="20" spans="1:18" ht="25.5" x14ac:dyDescent="0.2">
      <c r="A20" s="15">
        <v>0</v>
      </c>
      <c r="B20" s="16" t="s">
        <v>47</v>
      </c>
      <c r="C20" s="17" t="s">
        <v>48</v>
      </c>
      <c r="D20" s="18">
        <v>3376400</v>
      </c>
      <c r="E20" s="18">
        <v>3429400</v>
      </c>
      <c r="F20" s="18">
        <v>2722925</v>
      </c>
      <c r="G20" s="18">
        <v>2574014.6399999997</v>
      </c>
      <c r="H20" s="18">
        <v>0</v>
      </c>
      <c r="I20" s="18">
        <v>2574014.6399999997</v>
      </c>
      <c r="J20" s="18">
        <v>0</v>
      </c>
      <c r="K20" s="18">
        <v>0</v>
      </c>
      <c r="L20" s="19">
        <f t="shared" si="0"/>
        <v>148910.36000000034</v>
      </c>
      <c r="M20" s="19">
        <f t="shared" si="1"/>
        <v>855385.36000000034</v>
      </c>
      <c r="N20" s="19">
        <f t="shared" si="2"/>
        <v>94.531235344344765</v>
      </c>
      <c r="O20" s="19">
        <f t="shared" si="3"/>
        <v>855385.36000000034</v>
      </c>
      <c r="P20" s="19">
        <f t="shared" si="4"/>
        <v>148910.36000000034</v>
      </c>
      <c r="Q20" s="19">
        <f t="shared" si="5"/>
        <v>94.531235344344765</v>
      </c>
      <c r="R20" s="8"/>
    </row>
    <row r="21" spans="1:18" x14ac:dyDescent="0.2">
      <c r="A21" s="15">
        <v>0</v>
      </c>
      <c r="B21" s="16" t="s">
        <v>49</v>
      </c>
      <c r="C21" s="17" t="s">
        <v>50</v>
      </c>
      <c r="D21" s="18">
        <v>13878200</v>
      </c>
      <c r="E21" s="18">
        <v>14972149</v>
      </c>
      <c r="F21" s="18">
        <v>12825774</v>
      </c>
      <c r="G21" s="18">
        <v>11663736.359999999</v>
      </c>
      <c r="H21" s="18">
        <v>0</v>
      </c>
      <c r="I21" s="18">
        <v>11628557.719999999</v>
      </c>
      <c r="J21" s="18">
        <v>35178.639999999999</v>
      </c>
      <c r="K21" s="18">
        <v>0</v>
      </c>
      <c r="L21" s="19">
        <f t="shared" si="0"/>
        <v>1162037.6400000006</v>
      </c>
      <c r="M21" s="19">
        <f t="shared" si="1"/>
        <v>3308412.6400000006</v>
      </c>
      <c r="N21" s="19">
        <f t="shared" si="2"/>
        <v>90.939824450360646</v>
      </c>
      <c r="O21" s="19">
        <f t="shared" si="3"/>
        <v>3343591.2800000012</v>
      </c>
      <c r="P21" s="19">
        <f t="shared" si="4"/>
        <v>1197216.2800000012</v>
      </c>
      <c r="Q21" s="19">
        <f t="shared" si="5"/>
        <v>90.665543615535398</v>
      </c>
      <c r="R21" s="8"/>
    </row>
    <row r="22" spans="1:18" ht="38.25" x14ac:dyDescent="0.2">
      <c r="A22" s="15">
        <v>0</v>
      </c>
      <c r="B22" s="16" t="s">
        <v>51</v>
      </c>
      <c r="C22" s="17" t="s">
        <v>52</v>
      </c>
      <c r="D22" s="18">
        <v>20331500</v>
      </c>
      <c r="E22" s="18">
        <v>22283233</v>
      </c>
      <c r="F22" s="18">
        <v>19163138</v>
      </c>
      <c r="G22" s="18">
        <v>17420296.5</v>
      </c>
      <c r="H22" s="18">
        <v>0</v>
      </c>
      <c r="I22" s="18">
        <v>17360212.220000003</v>
      </c>
      <c r="J22" s="18">
        <v>60084.28</v>
      </c>
      <c r="K22" s="18">
        <v>26899</v>
      </c>
      <c r="L22" s="19">
        <f t="shared" si="0"/>
        <v>1742841.5</v>
      </c>
      <c r="M22" s="19">
        <f t="shared" si="1"/>
        <v>4862936.5</v>
      </c>
      <c r="N22" s="19">
        <f t="shared" si="2"/>
        <v>90.905239528098164</v>
      </c>
      <c r="O22" s="19">
        <f t="shared" si="3"/>
        <v>4923020.7799999975</v>
      </c>
      <c r="P22" s="19">
        <f t="shared" si="4"/>
        <v>1802925.7799999975</v>
      </c>
      <c r="Q22" s="19">
        <f t="shared" si="5"/>
        <v>90.591698603850801</v>
      </c>
      <c r="R22" s="8"/>
    </row>
    <row r="23" spans="1:18" ht="38.25" x14ac:dyDescent="0.2">
      <c r="A23" s="15">
        <v>0</v>
      </c>
      <c r="B23" s="16" t="s">
        <v>53</v>
      </c>
      <c r="C23" s="17" t="s">
        <v>54</v>
      </c>
      <c r="D23" s="18">
        <v>27194400</v>
      </c>
      <c r="E23" s="18">
        <v>27194400</v>
      </c>
      <c r="F23" s="18">
        <v>20874200</v>
      </c>
      <c r="G23" s="18">
        <v>20815187.91</v>
      </c>
      <c r="H23" s="18">
        <v>0</v>
      </c>
      <c r="I23" s="18">
        <v>20815187.91</v>
      </c>
      <c r="J23" s="18">
        <v>0</v>
      </c>
      <c r="K23" s="18">
        <v>0</v>
      </c>
      <c r="L23" s="19">
        <f t="shared" si="0"/>
        <v>59012.089999999851</v>
      </c>
      <c r="M23" s="19">
        <f t="shared" si="1"/>
        <v>6379212.0899999999</v>
      </c>
      <c r="N23" s="19">
        <f t="shared" si="2"/>
        <v>99.717296519148036</v>
      </c>
      <c r="O23" s="19">
        <f t="shared" si="3"/>
        <v>6379212.0899999999</v>
      </c>
      <c r="P23" s="19">
        <f t="shared" si="4"/>
        <v>59012.089999999851</v>
      </c>
      <c r="Q23" s="19">
        <f t="shared" si="5"/>
        <v>99.717296519148036</v>
      </c>
      <c r="R23" s="8"/>
    </row>
    <row r="24" spans="1:18" ht="25.5" x14ac:dyDescent="0.2">
      <c r="A24" s="15">
        <v>0</v>
      </c>
      <c r="B24" s="16" t="s">
        <v>55</v>
      </c>
      <c r="C24" s="17" t="s">
        <v>56</v>
      </c>
      <c r="D24" s="18">
        <v>1009400</v>
      </c>
      <c r="E24" s="18">
        <v>1024400</v>
      </c>
      <c r="F24" s="18">
        <v>758170</v>
      </c>
      <c r="G24" s="18">
        <v>643233.65</v>
      </c>
      <c r="H24" s="18">
        <v>0</v>
      </c>
      <c r="I24" s="18">
        <v>643233.65</v>
      </c>
      <c r="J24" s="18">
        <v>0</v>
      </c>
      <c r="K24" s="18">
        <v>0</v>
      </c>
      <c r="L24" s="19">
        <f t="shared" si="0"/>
        <v>114936.34999999998</v>
      </c>
      <c r="M24" s="19">
        <f t="shared" si="1"/>
        <v>381166.35</v>
      </c>
      <c r="N24" s="19">
        <f t="shared" si="2"/>
        <v>84.840293074112665</v>
      </c>
      <c r="O24" s="19">
        <f t="shared" si="3"/>
        <v>381166.35</v>
      </c>
      <c r="P24" s="19">
        <f t="shared" si="4"/>
        <v>114936.34999999998</v>
      </c>
      <c r="Q24" s="19">
        <f t="shared" si="5"/>
        <v>84.840293074112665</v>
      </c>
      <c r="R24" s="8"/>
    </row>
    <row r="25" spans="1:18" x14ac:dyDescent="0.2">
      <c r="A25" s="15">
        <v>0</v>
      </c>
      <c r="B25" s="16" t="s">
        <v>57</v>
      </c>
      <c r="C25" s="17" t="s">
        <v>58</v>
      </c>
      <c r="D25" s="18">
        <v>37240</v>
      </c>
      <c r="E25" s="18">
        <v>123740</v>
      </c>
      <c r="F25" s="18">
        <v>123740</v>
      </c>
      <c r="G25" s="18">
        <v>1810</v>
      </c>
      <c r="H25" s="18">
        <v>0</v>
      </c>
      <c r="I25" s="18">
        <v>1810</v>
      </c>
      <c r="J25" s="18">
        <v>0</v>
      </c>
      <c r="K25" s="18">
        <v>0</v>
      </c>
      <c r="L25" s="19">
        <f t="shared" si="0"/>
        <v>121930</v>
      </c>
      <c r="M25" s="19">
        <f t="shared" si="1"/>
        <v>121930</v>
      </c>
      <c r="N25" s="19">
        <f t="shared" si="2"/>
        <v>1.4627444641991272</v>
      </c>
      <c r="O25" s="19">
        <f t="shared" si="3"/>
        <v>121930</v>
      </c>
      <c r="P25" s="19">
        <f t="shared" si="4"/>
        <v>121930</v>
      </c>
      <c r="Q25" s="19">
        <f t="shared" si="5"/>
        <v>1.4627444641991272</v>
      </c>
      <c r="R25" s="8"/>
    </row>
    <row r="26" spans="1:18" ht="38.25" x14ac:dyDescent="0.2">
      <c r="A26" s="15">
        <v>0</v>
      </c>
      <c r="B26" s="16" t="s">
        <v>59</v>
      </c>
      <c r="C26" s="17" t="s">
        <v>60</v>
      </c>
      <c r="D26" s="18">
        <v>71100</v>
      </c>
      <c r="E26" s="18">
        <v>71100</v>
      </c>
      <c r="F26" s="18">
        <v>53100</v>
      </c>
      <c r="G26" s="18">
        <v>35400.199999999997</v>
      </c>
      <c r="H26" s="18">
        <v>0</v>
      </c>
      <c r="I26" s="18">
        <v>35400.199999999997</v>
      </c>
      <c r="J26" s="18">
        <v>0</v>
      </c>
      <c r="K26" s="18">
        <v>0</v>
      </c>
      <c r="L26" s="19">
        <f t="shared" si="0"/>
        <v>17699.800000000003</v>
      </c>
      <c r="M26" s="19">
        <f t="shared" si="1"/>
        <v>35699.800000000003</v>
      </c>
      <c r="N26" s="19">
        <f t="shared" si="2"/>
        <v>66.667043314500944</v>
      </c>
      <c r="O26" s="19">
        <f t="shared" si="3"/>
        <v>35699.800000000003</v>
      </c>
      <c r="P26" s="19">
        <f t="shared" si="4"/>
        <v>17699.800000000003</v>
      </c>
      <c r="Q26" s="19">
        <f t="shared" si="5"/>
        <v>66.667043314500944</v>
      </c>
      <c r="R26" s="8"/>
    </row>
    <row r="27" spans="1:18" ht="51" x14ac:dyDescent="0.2">
      <c r="A27" s="15">
        <v>0</v>
      </c>
      <c r="B27" s="16" t="s">
        <v>61</v>
      </c>
      <c r="C27" s="17" t="s">
        <v>62</v>
      </c>
      <c r="D27" s="18">
        <v>0</v>
      </c>
      <c r="E27" s="18">
        <v>23607</v>
      </c>
      <c r="F27" s="18">
        <v>12000</v>
      </c>
      <c r="G27" s="18">
        <v>8000</v>
      </c>
      <c r="H27" s="18">
        <v>0</v>
      </c>
      <c r="I27" s="18">
        <v>8000</v>
      </c>
      <c r="J27" s="18">
        <v>0</v>
      </c>
      <c r="K27" s="18">
        <v>0</v>
      </c>
      <c r="L27" s="19">
        <f t="shared" si="0"/>
        <v>4000</v>
      </c>
      <c r="M27" s="19">
        <f t="shared" si="1"/>
        <v>15607</v>
      </c>
      <c r="N27" s="19">
        <f t="shared" si="2"/>
        <v>66.666666666666657</v>
      </c>
      <c r="O27" s="19">
        <f t="shared" si="3"/>
        <v>15607</v>
      </c>
      <c r="P27" s="19">
        <f t="shared" si="4"/>
        <v>4000</v>
      </c>
      <c r="Q27" s="19">
        <f t="shared" si="5"/>
        <v>66.666666666666657</v>
      </c>
      <c r="R27" s="8"/>
    </row>
    <row r="28" spans="1:18" x14ac:dyDescent="0.2">
      <c r="A28" s="15">
        <v>0</v>
      </c>
      <c r="B28" s="16" t="s">
        <v>63</v>
      </c>
      <c r="C28" s="17" t="s">
        <v>64</v>
      </c>
      <c r="D28" s="18">
        <v>1094300</v>
      </c>
      <c r="E28" s="18">
        <v>1170300</v>
      </c>
      <c r="F28" s="18">
        <v>961455</v>
      </c>
      <c r="G28" s="18">
        <v>939232.87</v>
      </c>
      <c r="H28" s="18">
        <v>0</v>
      </c>
      <c r="I28" s="18">
        <v>939232.87</v>
      </c>
      <c r="J28" s="18">
        <v>0</v>
      </c>
      <c r="K28" s="18">
        <v>0</v>
      </c>
      <c r="L28" s="19">
        <f t="shared" si="0"/>
        <v>22222.130000000005</v>
      </c>
      <c r="M28" s="19">
        <f t="shared" si="1"/>
        <v>231067.13</v>
      </c>
      <c r="N28" s="19">
        <f t="shared" si="2"/>
        <v>97.688697858974166</v>
      </c>
      <c r="O28" s="19">
        <f t="shared" si="3"/>
        <v>231067.13</v>
      </c>
      <c r="P28" s="19">
        <f t="shared" si="4"/>
        <v>22222.130000000005</v>
      </c>
      <c r="Q28" s="19">
        <f t="shared" si="5"/>
        <v>97.688697858974166</v>
      </c>
      <c r="R28" s="8"/>
    </row>
    <row r="29" spans="1:18" ht="25.5" x14ac:dyDescent="0.2">
      <c r="A29" s="15">
        <v>0</v>
      </c>
      <c r="B29" s="16" t="s">
        <v>65</v>
      </c>
      <c r="C29" s="17" t="s">
        <v>66</v>
      </c>
      <c r="D29" s="18">
        <v>3030600</v>
      </c>
      <c r="E29" s="18">
        <v>3511100</v>
      </c>
      <c r="F29" s="18">
        <v>2943400</v>
      </c>
      <c r="G29" s="18">
        <v>2832922.28</v>
      </c>
      <c r="H29" s="18">
        <v>0</v>
      </c>
      <c r="I29" s="18">
        <v>2827588.78</v>
      </c>
      <c r="J29" s="18">
        <v>5333.5</v>
      </c>
      <c r="K29" s="18">
        <v>0</v>
      </c>
      <c r="L29" s="19">
        <f t="shared" si="0"/>
        <v>110477.7200000002</v>
      </c>
      <c r="M29" s="19">
        <f t="shared" si="1"/>
        <v>678177.7200000002</v>
      </c>
      <c r="N29" s="19">
        <f t="shared" si="2"/>
        <v>96.246595094108841</v>
      </c>
      <c r="O29" s="19">
        <f t="shared" si="3"/>
        <v>683511.2200000002</v>
      </c>
      <c r="P29" s="19">
        <f t="shared" si="4"/>
        <v>115811.2200000002</v>
      </c>
      <c r="Q29" s="19">
        <f t="shared" si="5"/>
        <v>96.065393082829374</v>
      </c>
      <c r="R29" s="8"/>
    </row>
    <row r="30" spans="1:18" ht="25.5" x14ac:dyDescent="0.2">
      <c r="A30" s="15">
        <v>0</v>
      </c>
      <c r="B30" s="16" t="s">
        <v>67</v>
      </c>
      <c r="C30" s="17" t="s">
        <v>68</v>
      </c>
      <c r="D30" s="18">
        <v>0</v>
      </c>
      <c r="E30" s="18">
        <v>98090</v>
      </c>
      <c r="F30" s="18">
        <v>68663</v>
      </c>
      <c r="G30" s="18">
        <v>39235.199999999997</v>
      </c>
      <c r="H30" s="18">
        <v>0</v>
      </c>
      <c r="I30" s="18">
        <v>39235.199999999997</v>
      </c>
      <c r="J30" s="18">
        <v>0</v>
      </c>
      <c r="K30" s="18">
        <v>0</v>
      </c>
      <c r="L30" s="19">
        <f t="shared" si="0"/>
        <v>29427.800000000003</v>
      </c>
      <c r="M30" s="19">
        <f t="shared" si="1"/>
        <v>58854.8</v>
      </c>
      <c r="N30" s="19">
        <f t="shared" si="2"/>
        <v>57.141692032098803</v>
      </c>
      <c r="O30" s="19">
        <f t="shared" si="3"/>
        <v>58854.8</v>
      </c>
      <c r="P30" s="19">
        <f t="shared" si="4"/>
        <v>29427.800000000003</v>
      </c>
      <c r="Q30" s="19">
        <f t="shared" si="5"/>
        <v>57.141692032098803</v>
      </c>
      <c r="R30" s="8"/>
    </row>
    <row r="31" spans="1:18" ht="38.25" x14ac:dyDescent="0.2">
      <c r="A31" s="15">
        <v>0</v>
      </c>
      <c r="B31" s="16" t="s">
        <v>69</v>
      </c>
      <c r="C31" s="17" t="s">
        <v>70</v>
      </c>
      <c r="D31" s="18">
        <v>346500</v>
      </c>
      <c r="E31" s="18">
        <v>528900</v>
      </c>
      <c r="F31" s="18">
        <v>372483</v>
      </c>
      <c r="G31" s="18">
        <v>353915.29</v>
      </c>
      <c r="H31" s="18">
        <v>0</v>
      </c>
      <c r="I31" s="18">
        <v>353790.29</v>
      </c>
      <c r="J31" s="18">
        <v>125</v>
      </c>
      <c r="K31" s="18">
        <v>0</v>
      </c>
      <c r="L31" s="19">
        <f t="shared" si="0"/>
        <v>18567.710000000021</v>
      </c>
      <c r="M31" s="19">
        <f t="shared" si="1"/>
        <v>174984.71000000002</v>
      </c>
      <c r="N31" s="19">
        <f t="shared" si="2"/>
        <v>95.015152369369872</v>
      </c>
      <c r="O31" s="19">
        <f t="shared" si="3"/>
        <v>175109.71000000002</v>
      </c>
      <c r="P31" s="19">
        <f t="shared" si="4"/>
        <v>18692.710000000021</v>
      </c>
      <c r="Q31" s="19">
        <f t="shared" si="5"/>
        <v>94.981593790857559</v>
      </c>
      <c r="R31" s="8"/>
    </row>
    <row r="32" spans="1:18" ht="25.5" x14ac:dyDescent="0.2">
      <c r="A32" s="15">
        <v>0</v>
      </c>
      <c r="B32" s="16" t="s">
        <v>71</v>
      </c>
      <c r="C32" s="17" t="s">
        <v>48</v>
      </c>
      <c r="D32" s="18">
        <v>1302000</v>
      </c>
      <c r="E32" s="18">
        <v>1317000</v>
      </c>
      <c r="F32" s="18">
        <v>1027080</v>
      </c>
      <c r="G32" s="18">
        <v>727709.61</v>
      </c>
      <c r="H32" s="18">
        <v>0</v>
      </c>
      <c r="I32" s="18">
        <v>727709.61</v>
      </c>
      <c r="J32" s="18">
        <v>0</v>
      </c>
      <c r="K32" s="18">
        <v>0</v>
      </c>
      <c r="L32" s="19">
        <f t="shared" si="0"/>
        <v>299370.39</v>
      </c>
      <c r="M32" s="19">
        <f t="shared" si="1"/>
        <v>589290.39</v>
      </c>
      <c r="N32" s="19">
        <f t="shared" si="2"/>
        <v>70.852281224442109</v>
      </c>
      <c r="O32" s="19">
        <f t="shared" si="3"/>
        <v>589290.39</v>
      </c>
      <c r="P32" s="19">
        <f t="shared" si="4"/>
        <v>299370.39</v>
      </c>
      <c r="Q32" s="19">
        <f t="shared" si="5"/>
        <v>70.852281224442109</v>
      </c>
      <c r="R32" s="8"/>
    </row>
    <row r="33" spans="1:18" x14ac:dyDescent="0.2">
      <c r="A33" s="15">
        <v>0</v>
      </c>
      <c r="B33" s="16" t="s">
        <v>72</v>
      </c>
      <c r="C33" s="17" t="s">
        <v>73</v>
      </c>
      <c r="D33" s="18">
        <v>50000</v>
      </c>
      <c r="E33" s="18">
        <v>50000</v>
      </c>
      <c r="F33" s="18">
        <v>37500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9">
        <f t="shared" si="0"/>
        <v>37500</v>
      </c>
      <c r="M33" s="19">
        <f t="shared" si="1"/>
        <v>50000</v>
      </c>
      <c r="N33" s="19">
        <f t="shared" si="2"/>
        <v>0</v>
      </c>
      <c r="O33" s="19">
        <f t="shared" si="3"/>
        <v>50000</v>
      </c>
      <c r="P33" s="19">
        <f t="shared" si="4"/>
        <v>37500</v>
      </c>
      <c r="Q33" s="19">
        <f t="shared" si="5"/>
        <v>0</v>
      </c>
      <c r="R33" s="8"/>
    </row>
    <row r="34" spans="1:18" ht="25.5" x14ac:dyDescent="0.2">
      <c r="A34" s="15">
        <v>0</v>
      </c>
      <c r="B34" s="16" t="s">
        <v>74</v>
      </c>
      <c r="C34" s="17" t="s">
        <v>75</v>
      </c>
      <c r="D34" s="18">
        <v>314000</v>
      </c>
      <c r="E34" s="18">
        <v>411400</v>
      </c>
      <c r="F34" s="18">
        <v>411400</v>
      </c>
      <c r="G34" s="18">
        <v>376500</v>
      </c>
      <c r="H34" s="18">
        <v>0</v>
      </c>
      <c r="I34" s="18">
        <v>376500</v>
      </c>
      <c r="J34" s="18">
        <v>0</v>
      </c>
      <c r="K34" s="18">
        <v>0</v>
      </c>
      <c r="L34" s="19">
        <f t="shared" si="0"/>
        <v>34900</v>
      </c>
      <c r="M34" s="19">
        <f t="shared" si="1"/>
        <v>34900</v>
      </c>
      <c r="N34" s="19">
        <f t="shared" si="2"/>
        <v>91.516771998055418</v>
      </c>
      <c r="O34" s="19">
        <f t="shared" si="3"/>
        <v>34900</v>
      </c>
      <c r="P34" s="19">
        <f t="shared" si="4"/>
        <v>34900</v>
      </c>
      <c r="Q34" s="19">
        <f t="shared" si="5"/>
        <v>91.516771998055418</v>
      </c>
      <c r="R34" s="8"/>
    </row>
    <row r="35" spans="1:18" x14ac:dyDescent="0.2">
      <c r="A35" s="15">
        <v>0</v>
      </c>
      <c r="B35" s="16" t="s">
        <v>76</v>
      </c>
      <c r="C35" s="17" t="s">
        <v>77</v>
      </c>
      <c r="D35" s="18">
        <v>219600</v>
      </c>
      <c r="E35" s="18">
        <v>279600</v>
      </c>
      <c r="F35" s="18">
        <v>224700</v>
      </c>
      <c r="G35" s="18">
        <v>146400</v>
      </c>
      <c r="H35" s="18">
        <v>0</v>
      </c>
      <c r="I35" s="18">
        <v>146400</v>
      </c>
      <c r="J35" s="18">
        <v>0</v>
      </c>
      <c r="K35" s="18">
        <v>0</v>
      </c>
      <c r="L35" s="19">
        <f t="shared" si="0"/>
        <v>78300</v>
      </c>
      <c r="M35" s="19">
        <f t="shared" si="1"/>
        <v>133200</v>
      </c>
      <c r="N35" s="19">
        <f t="shared" si="2"/>
        <v>65.153538050734312</v>
      </c>
      <c r="O35" s="19">
        <f t="shared" si="3"/>
        <v>133200</v>
      </c>
      <c r="P35" s="19">
        <f t="shared" si="4"/>
        <v>78300</v>
      </c>
      <c r="Q35" s="19">
        <f t="shared" si="5"/>
        <v>65.153538050734312</v>
      </c>
      <c r="R35" s="8"/>
    </row>
    <row r="36" spans="1:18" ht="38.25" x14ac:dyDescent="0.2">
      <c r="A36" s="15">
        <v>0</v>
      </c>
      <c r="B36" s="16" t="s">
        <v>78</v>
      </c>
      <c r="C36" s="17" t="s">
        <v>79</v>
      </c>
      <c r="D36" s="18">
        <v>0</v>
      </c>
      <c r="E36" s="18">
        <v>1100000</v>
      </c>
      <c r="F36" s="18">
        <v>850000</v>
      </c>
      <c r="G36" s="18">
        <v>849853.82</v>
      </c>
      <c r="H36" s="18">
        <v>0</v>
      </c>
      <c r="I36" s="18">
        <v>849853.82</v>
      </c>
      <c r="J36" s="18">
        <v>0</v>
      </c>
      <c r="K36" s="18">
        <v>0</v>
      </c>
      <c r="L36" s="19">
        <f t="shared" si="0"/>
        <v>146.18000000005122</v>
      </c>
      <c r="M36" s="19">
        <f t="shared" si="1"/>
        <v>250146.18000000005</v>
      </c>
      <c r="N36" s="19">
        <f t="shared" si="2"/>
        <v>99.982802352941164</v>
      </c>
      <c r="O36" s="19">
        <f t="shared" si="3"/>
        <v>250146.18000000005</v>
      </c>
      <c r="P36" s="19">
        <f t="shared" si="4"/>
        <v>146.18000000005122</v>
      </c>
      <c r="Q36" s="19">
        <f t="shared" si="5"/>
        <v>99.982802352941164</v>
      </c>
      <c r="R36" s="8"/>
    </row>
    <row r="37" spans="1:18" x14ac:dyDescent="0.2">
      <c r="A37" s="15">
        <v>1</v>
      </c>
      <c r="B37" s="16" t="s">
        <v>80</v>
      </c>
      <c r="C37" s="17" t="s">
        <v>81</v>
      </c>
      <c r="D37" s="18">
        <v>98432800</v>
      </c>
      <c r="E37" s="18">
        <v>113800322</v>
      </c>
      <c r="F37" s="18">
        <v>93502624</v>
      </c>
      <c r="G37" s="18">
        <v>85325316.130000025</v>
      </c>
      <c r="H37" s="18">
        <v>0</v>
      </c>
      <c r="I37" s="18">
        <v>85094057.730000019</v>
      </c>
      <c r="J37" s="18">
        <v>231258.39999999997</v>
      </c>
      <c r="K37" s="18">
        <v>60831</v>
      </c>
      <c r="L37" s="19">
        <f t="shared" si="0"/>
        <v>8177307.869999975</v>
      </c>
      <c r="M37" s="19">
        <f t="shared" si="1"/>
        <v>28475005.869999975</v>
      </c>
      <c r="N37" s="19">
        <f t="shared" si="2"/>
        <v>91.254461618103917</v>
      </c>
      <c r="O37" s="19">
        <f t="shared" si="3"/>
        <v>28706264.269999981</v>
      </c>
      <c r="P37" s="19">
        <f t="shared" si="4"/>
        <v>8408566.2699999809</v>
      </c>
      <c r="Q37" s="19">
        <f t="shared" si="5"/>
        <v>91.007133372000354</v>
      </c>
      <c r="R37" s="8"/>
    </row>
    <row r="39" spans="1:18" x14ac:dyDescent="0.2">
      <c r="B39" s="12"/>
      <c r="C39" s="10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7" spans="1:18" ht="12.75" hidden="1" customHeight="1" x14ac:dyDescent="0.2"/>
  </sheetData>
  <mergeCells count="2">
    <mergeCell ref="B2:Q2"/>
    <mergeCell ref="B3:Q3"/>
  </mergeCells>
  <conditionalFormatting sqref="B7:B37">
    <cfRule type="expression" dxfId="31" priority="17" stopIfTrue="1">
      <formula>A7=1</formula>
    </cfRule>
  </conditionalFormatting>
  <conditionalFormatting sqref="C7:C37">
    <cfRule type="expression" dxfId="30" priority="18" stopIfTrue="1">
      <formula>A7=1</formula>
    </cfRule>
  </conditionalFormatting>
  <conditionalFormatting sqref="D7:D37">
    <cfRule type="expression" dxfId="29" priority="19" stopIfTrue="1">
      <formula>A7=1</formula>
    </cfRule>
  </conditionalFormatting>
  <conditionalFormatting sqref="E7:E37">
    <cfRule type="expression" dxfId="28" priority="20" stopIfTrue="1">
      <formula>A7=1</formula>
    </cfRule>
  </conditionalFormatting>
  <conditionalFormatting sqref="F7:F37">
    <cfRule type="expression" dxfId="27" priority="21" stopIfTrue="1">
      <formula>A7=1</formula>
    </cfRule>
  </conditionalFormatting>
  <conditionalFormatting sqref="G7:G37">
    <cfRule type="expression" dxfId="26" priority="22" stopIfTrue="1">
      <formula>A7=1</formula>
    </cfRule>
  </conditionalFormatting>
  <conditionalFormatting sqref="H7:H37">
    <cfRule type="expression" dxfId="25" priority="23" stopIfTrue="1">
      <formula>A7=1</formula>
    </cfRule>
  </conditionalFormatting>
  <conditionalFormatting sqref="I7:I37">
    <cfRule type="expression" dxfId="24" priority="24" stopIfTrue="1">
      <formula>A7=1</formula>
    </cfRule>
  </conditionalFormatting>
  <conditionalFormatting sqref="J7:J37">
    <cfRule type="expression" dxfId="23" priority="25" stopIfTrue="1">
      <formula>A7=1</formula>
    </cfRule>
  </conditionalFormatting>
  <conditionalFormatting sqref="K7:K37">
    <cfRule type="expression" dxfId="22" priority="26" stopIfTrue="1">
      <formula>A7=1</formula>
    </cfRule>
  </conditionalFormatting>
  <conditionalFormatting sqref="L7:L37">
    <cfRule type="expression" dxfId="21" priority="27" stopIfTrue="1">
      <formula>A7=1</formula>
    </cfRule>
  </conditionalFormatting>
  <conditionalFormatting sqref="M7:M37">
    <cfRule type="expression" dxfId="20" priority="28" stopIfTrue="1">
      <formula>A7=1</formula>
    </cfRule>
  </conditionalFormatting>
  <conditionalFormatting sqref="N7:N37">
    <cfRule type="expression" dxfId="19" priority="29" stopIfTrue="1">
      <formula>A7=1</formula>
    </cfRule>
  </conditionalFormatting>
  <conditionalFormatting sqref="O7:O37">
    <cfRule type="expression" dxfId="18" priority="30" stopIfTrue="1">
      <formula>A7=1</formula>
    </cfRule>
  </conditionalFormatting>
  <conditionalFormatting sqref="P7:P37">
    <cfRule type="expression" dxfId="17" priority="31" stopIfTrue="1">
      <formula>A7=1</formula>
    </cfRule>
  </conditionalFormatting>
  <conditionalFormatting sqref="Q7:Q37">
    <cfRule type="expression" dxfId="16" priority="32" stopIfTrue="1">
      <formula>A7=1</formula>
    </cfRule>
  </conditionalFormatting>
  <conditionalFormatting sqref="B39:B48">
    <cfRule type="expression" dxfId="15" priority="1" stopIfTrue="1">
      <formula>A39=1</formula>
    </cfRule>
  </conditionalFormatting>
  <conditionalFormatting sqref="C39:C48">
    <cfRule type="expression" dxfId="14" priority="2" stopIfTrue="1">
      <formula>A39=1</formula>
    </cfRule>
  </conditionalFormatting>
  <conditionalFormatting sqref="D39:D48">
    <cfRule type="expression" dxfId="13" priority="3" stopIfTrue="1">
      <formula>A39=1</formula>
    </cfRule>
  </conditionalFormatting>
  <conditionalFormatting sqref="E39:E48">
    <cfRule type="expression" dxfId="12" priority="4" stopIfTrue="1">
      <formula>A39=1</formula>
    </cfRule>
  </conditionalFormatting>
  <conditionalFormatting sqref="F39:F48">
    <cfRule type="expression" dxfId="11" priority="5" stopIfTrue="1">
      <formula>A39=1</formula>
    </cfRule>
  </conditionalFormatting>
  <conditionalFormatting sqref="G39:G48">
    <cfRule type="expression" dxfId="10" priority="6" stopIfTrue="1">
      <formula>A39=1</formula>
    </cfRule>
  </conditionalFormatting>
  <conditionalFormatting sqref="H39:H48">
    <cfRule type="expression" dxfId="9" priority="7" stopIfTrue="1">
      <formula>A39=1</formula>
    </cfRule>
  </conditionalFormatting>
  <conditionalFormatting sqref="I39:I48">
    <cfRule type="expression" dxfId="8" priority="8" stopIfTrue="1">
      <formula>A39=1</formula>
    </cfRule>
  </conditionalFormatting>
  <conditionalFormatting sqref="J39:J48">
    <cfRule type="expression" dxfId="7" priority="9" stopIfTrue="1">
      <formula>A39=1</formula>
    </cfRule>
  </conditionalFormatting>
  <conditionalFormatting sqref="K39:K48">
    <cfRule type="expression" dxfId="6" priority="10" stopIfTrue="1">
      <formula>A39=1</formula>
    </cfRule>
  </conditionalFormatting>
  <conditionalFormatting sqref="L39:L48">
    <cfRule type="expression" dxfId="5" priority="11" stopIfTrue="1">
      <formula>A39=1</formula>
    </cfRule>
  </conditionalFormatting>
  <conditionalFormatting sqref="M39:M48">
    <cfRule type="expression" dxfId="4" priority="12" stopIfTrue="1">
      <formula>A39=1</formula>
    </cfRule>
  </conditionalFormatting>
  <conditionalFormatting sqref="N39:N48">
    <cfRule type="expression" dxfId="3" priority="13" stopIfTrue="1">
      <formula>A39=1</formula>
    </cfRule>
  </conditionalFormatting>
  <conditionalFormatting sqref="O39:O48">
    <cfRule type="expression" dxfId="2" priority="14" stopIfTrue="1">
      <formula>A39=1</formula>
    </cfRule>
  </conditionalFormatting>
  <conditionalFormatting sqref="P39:P48">
    <cfRule type="expression" dxfId="1" priority="15" stopIfTrue="1">
      <formula>A39=1</formula>
    </cfRule>
  </conditionalFormatting>
  <conditionalFormatting sqref="Q39:Q48">
    <cfRule type="expression" dxfId="0" priority="16" stopIfTrue="1">
      <formula>A39=1</formula>
    </cfRule>
  </conditionalFormatting>
  <pageMargins left="0.32" right="0.33" top="0.39370078740157499" bottom="0.39370078740157499" header="0" footer="0"/>
  <pageSetup paperSize="9" fitToHeight="500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r:id="rId5">
            <anchor moveWithCells="1">
              <from>
                <xdr:col>0</xdr:col>
                <xdr:colOff>0</xdr:colOff>
                <xdr:row>38</xdr:row>
                <xdr:rowOff>0</xdr:rowOff>
              </from>
              <to>
                <xdr:col>17</xdr:col>
                <xdr:colOff>9525</xdr:colOff>
                <xdr:row>90</xdr:row>
                <xdr:rowOff>76200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analiz_vd0</vt:lpstr>
      <vt:lpstr>Лист1</vt:lpstr>
      <vt:lpstr>analiz_vd0!Заголовки_для_печати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админ</cp:lastModifiedBy>
  <dcterms:created xsi:type="dcterms:W3CDTF">2023-11-01T07:52:24Z</dcterms:created>
  <dcterms:modified xsi:type="dcterms:W3CDTF">2023-11-01T07:54:42Z</dcterms:modified>
</cp:coreProperties>
</file>