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</calcChain>
</file>

<file path=xl/sharedStrings.xml><?xml version="1.0" encoding="utf-8"?>
<sst xmlns="http://schemas.openxmlformats.org/spreadsheetml/2006/main" count="85" uniqueCount="84">
  <si>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</si>
  <si>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</si>
  <si>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</si>
  <si>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</si>
  <si>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</si>
  <si>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</si>
  <si>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</si>
  <si>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</si>
  <si>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</si>
  <si>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</si>
  <si>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</si>
  <si>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</si>
  <si>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</si>
  <si>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</si>
  <si>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</si>
  <si>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</si>
  <si>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</si>
  <si>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31.10.2023</t>
  </si>
  <si>
    <t>Станом на  12.12.2023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</si>
  <si>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</si>
  <si>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</si>
  <si>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</si>
  <si>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</si>
  <si>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</si>
  <si>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</si>
  <si>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</si>
  <si>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</si>
  <si>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</si>
  <si>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</si>
  <si>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</si>
  <si>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</si>
  <si>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</si>
  <si>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</si>
  <si>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</si>
  <si>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</si>
  <si>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</si>
  <si>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</si>
  <si>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</si>
  <si>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</si>
  <si>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</si>
  <si>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</si>
  <si>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</si>
  <si>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</si>
  <si>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</si>
  <si>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Сприяння розвитку малого та середнього підприємництва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</si>
  <si>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</si>
  <si>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</si>
  <si>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</si>
  <si>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</si>
  <si>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</si>
  <si>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</si>
  <si>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</si>
  <si>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</si>
  <si>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</si>
  <si>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</si>
  <si>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</si>
  <si>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</si>
  <si>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</si>
  <si>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</si>
  <si>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</si>
  <si>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</si>
  <si>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</si>
  <si>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</si>
  <si>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</si>
  <si>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</si>
  <si>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</si>
  <si>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</si>
  <si>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</si>
  <si>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</si>
  <si>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0615049</t>
  </si>
  <si>
    <t>Виконання окремих заходів з реалізації соціального проекту `Активні парки - локації здорової України`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</si>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</sst>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_-* #,##0.00\ &quot;?&quot;_-;\-* #,##0.00\ &quot;?&quot;_-;_-* &quot;-&quot;??\ &quot;?&quot;_-;_-@_-"/>
    <numFmt numFmtId="170" formatCode="_-* #,##0\ &quot;?&quot;_-;\-* #,##0\ &quot;?&quot;_-;_-* &quot;-&quot;\ &quot;?&quot;_-;_-@_-"/>
    <numFmt numFmtId="171" formatCode="_-* #,##0.00\ _?_-;\-* #,##0.00\ _?_-;_-* &quot;-&quot;??\ _?_-;_-@_-"/>
    <numFmt numFmtId="172" formatCode="_-* #,##0\ _?_-;\-* #,##0\ _?_-;_-* &quot;-&quot;\ _?_-;_-@_-"/>
  </numFmts>
  <fonts count="4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color indexed="8"/>
      <name val="Tahoma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0"/>
      <color indexed="12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60"/>
      <name val="Calibri"/>
      <family val="2"/>
      <charset val="204"/>
    </font>
    <font>
      <u/>
      <sz val="10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7" fillId="22" borderId="10" applyNumberFormat="0" applyAlignment="0" applyProtection="0"/>
    <xf numFmtId="0" fontId="28" fillId="24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7" fillId="0" borderId="0"/>
    <xf numFmtId="0" fontId="7" fillId="23" borderId="9" applyNumberFormat="0" applyFont="0" applyAlignment="0" applyProtection="0"/>
    <xf numFmtId="0" fontId="7" fillId="0" borderId="0"/>
    <xf numFmtId="0" fontId="7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2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0" fontId="1" fillId="0" borderId="0" xfId="1"/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</cellXfs>
  <cellStyles count="72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2 2" xfId="67"/>
    <cellStyle name="Звичайний 2_analiz_vd0" xfId="7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2 2" xfId="68"/>
    <cellStyle name="Обычный 2_analiz_vd0" xfId="70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Примітка 2" xfId="69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17</xdr:col>
          <xdr:colOff>9525</xdr:colOff>
          <xdr:row>95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B1" workbookViewId="0">
      <selection activeCell="T61" sqref="T61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3" width="15.7109375" style="1" hidden="1" customWidth="1"/>
    <col min="14" max="14" width="15.7109375" style="1" customWidth="1"/>
    <col min="15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0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0" t="s">
        <v>18</v>
      </c>
      <c r="M4" s="4"/>
      <c r="Q4" s="4" t="s">
        <v>16</v>
      </c>
    </row>
    <row r="5" spans="1:18" s="6" customFormat="1" ht="63.75" x14ac:dyDescent="0.2">
      <c r="A5" s="11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3">
        <v>0</v>
      </c>
      <c r="B7" s="14" t="s">
        <v>21</v>
      </c>
      <c r="C7" s="15" t="s">
        <v>22</v>
      </c>
      <c r="D7" s="16">
        <v>14183005</v>
      </c>
      <c r="E7" s="18">
        <v>15244403</v>
      </c>
      <c r="F7" s="18">
        <v>13406303</v>
      </c>
      <c r="G7" s="18">
        <v>12546427.340000002</v>
      </c>
      <c r="H7" s="18">
        <v>0</v>
      </c>
      <c r="I7" s="18">
        <v>12481595.340000002</v>
      </c>
      <c r="J7" s="16">
        <v>64832</v>
      </c>
      <c r="K7" s="16">
        <v>58832</v>
      </c>
      <c r="L7" s="17">
        <f t="shared" ref="L7:L38" si="0">F7-G7</f>
        <v>859875.65999999829</v>
      </c>
      <c r="M7" s="17">
        <f t="shared" ref="M7:M38" si="1">E7-G7</f>
        <v>2697975.6599999983</v>
      </c>
      <c r="N7" s="17">
        <f t="shared" ref="N7:N38" si="2">IF(F7=0,0,(G7/F7)*100)</f>
        <v>93.58603441978002</v>
      </c>
      <c r="O7" s="17">
        <f t="shared" ref="O7:O38" si="3">E7-I7</f>
        <v>2762807.6599999983</v>
      </c>
      <c r="P7" s="17">
        <f t="shared" ref="P7:P38" si="4">F7-I7</f>
        <v>924707.65999999829</v>
      </c>
      <c r="Q7" s="17">
        <f t="shared" ref="Q7:Q38" si="5">IF(F7=0,0,(I7/F7)*100)</f>
        <v>93.102440993613243</v>
      </c>
      <c r="R7" s="8"/>
    </row>
    <row r="8" spans="1:18" ht="25.5" x14ac:dyDescent="0.2">
      <c r="A8" s="13">
        <v>0</v>
      </c>
      <c r="B8" s="14" t="s">
        <v>23</v>
      </c>
      <c r="C8" s="15" t="s">
        <v>24</v>
      </c>
      <c r="D8" s="16">
        <v>980</v>
      </c>
      <c r="E8" s="18">
        <v>980</v>
      </c>
      <c r="F8" s="18">
        <v>817</v>
      </c>
      <c r="G8" s="18">
        <v>687.96</v>
      </c>
      <c r="H8" s="18">
        <v>0</v>
      </c>
      <c r="I8" s="18">
        <v>687.96</v>
      </c>
      <c r="J8" s="16">
        <v>0</v>
      </c>
      <c r="K8" s="16">
        <v>0</v>
      </c>
      <c r="L8" s="17">
        <f t="shared" si="0"/>
        <v>129.03999999999996</v>
      </c>
      <c r="M8" s="17">
        <f t="shared" si="1"/>
        <v>292.03999999999996</v>
      </c>
      <c r="N8" s="17">
        <f t="shared" si="2"/>
        <v>84.205630354957165</v>
      </c>
      <c r="O8" s="17">
        <f t="shared" si="3"/>
        <v>292.03999999999996</v>
      </c>
      <c r="P8" s="17">
        <f t="shared" si="4"/>
        <v>129.03999999999996</v>
      </c>
      <c r="Q8" s="17">
        <f t="shared" si="5"/>
        <v>84.205630354957165</v>
      </c>
      <c r="R8" s="8"/>
    </row>
    <row r="9" spans="1:18" ht="38.25" x14ac:dyDescent="0.2">
      <c r="A9" s="13">
        <v>0</v>
      </c>
      <c r="B9" s="14" t="s">
        <v>25</v>
      </c>
      <c r="C9" s="15" t="s">
        <v>26</v>
      </c>
      <c r="D9" s="16">
        <v>15000</v>
      </c>
      <c r="E9" s="18">
        <v>25000</v>
      </c>
      <c r="F9" s="18">
        <v>25000</v>
      </c>
      <c r="G9" s="18">
        <v>12151.75</v>
      </c>
      <c r="H9" s="18">
        <v>0</v>
      </c>
      <c r="I9" s="18">
        <v>12151.75</v>
      </c>
      <c r="J9" s="16">
        <v>0</v>
      </c>
      <c r="K9" s="16">
        <v>0</v>
      </c>
      <c r="L9" s="17">
        <f t="shared" si="0"/>
        <v>12848.25</v>
      </c>
      <c r="M9" s="17">
        <f t="shared" si="1"/>
        <v>12848.25</v>
      </c>
      <c r="N9" s="17">
        <f t="shared" si="2"/>
        <v>48.606999999999999</v>
      </c>
      <c r="O9" s="17">
        <f t="shared" si="3"/>
        <v>12848.25</v>
      </c>
      <c r="P9" s="17">
        <f t="shared" si="4"/>
        <v>12848.25</v>
      </c>
      <c r="Q9" s="17">
        <f t="shared" si="5"/>
        <v>48.606999999999999</v>
      </c>
      <c r="R9" s="8"/>
    </row>
    <row r="10" spans="1:18" ht="51" x14ac:dyDescent="0.2">
      <c r="A10" s="13">
        <v>0</v>
      </c>
      <c r="B10" s="14" t="s">
        <v>27</v>
      </c>
      <c r="C10" s="15" t="s">
        <v>28</v>
      </c>
      <c r="D10" s="16">
        <v>2707400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6">
        <v>0</v>
      </c>
      <c r="K10" s="16">
        <v>0</v>
      </c>
      <c r="L10" s="17">
        <f t="shared" si="0"/>
        <v>0</v>
      </c>
      <c r="M10" s="17">
        <f t="shared" si="1"/>
        <v>0</v>
      </c>
      <c r="N10" s="17">
        <f t="shared" si="2"/>
        <v>0</v>
      </c>
      <c r="O10" s="17">
        <f t="shared" si="3"/>
        <v>0</v>
      </c>
      <c r="P10" s="17">
        <f t="shared" si="4"/>
        <v>0</v>
      </c>
      <c r="Q10" s="17">
        <f t="shared" si="5"/>
        <v>0</v>
      </c>
      <c r="R10" s="8"/>
    </row>
    <row r="11" spans="1:18" ht="63.75" x14ac:dyDescent="0.2">
      <c r="A11" s="13">
        <v>0</v>
      </c>
      <c r="B11" s="14" t="s">
        <v>29</v>
      </c>
      <c r="C11" s="15" t="s">
        <v>30</v>
      </c>
      <c r="D11" s="16">
        <v>129175</v>
      </c>
      <c r="E11" s="18">
        <v>231250</v>
      </c>
      <c r="F11" s="18">
        <v>231250</v>
      </c>
      <c r="G11" s="18">
        <v>183342.53</v>
      </c>
      <c r="H11" s="18">
        <v>0</v>
      </c>
      <c r="I11" s="18">
        <v>183342.53</v>
      </c>
      <c r="J11" s="16">
        <v>0</v>
      </c>
      <c r="K11" s="16">
        <v>0</v>
      </c>
      <c r="L11" s="17">
        <f t="shared" si="0"/>
        <v>47907.47</v>
      </c>
      <c r="M11" s="17">
        <f t="shared" si="1"/>
        <v>47907.47</v>
      </c>
      <c r="N11" s="17">
        <f t="shared" si="2"/>
        <v>79.283256216216216</v>
      </c>
      <c r="O11" s="17">
        <f t="shared" si="3"/>
        <v>47907.47</v>
      </c>
      <c r="P11" s="17">
        <f t="shared" si="4"/>
        <v>47907.47</v>
      </c>
      <c r="Q11" s="17">
        <f t="shared" si="5"/>
        <v>79.283256216216216</v>
      </c>
      <c r="R11" s="8"/>
    </row>
    <row r="12" spans="1:18" ht="25.5" x14ac:dyDescent="0.2">
      <c r="A12" s="13">
        <v>0</v>
      </c>
      <c r="B12" s="14" t="s">
        <v>31</v>
      </c>
      <c r="C12" s="15" t="s">
        <v>32</v>
      </c>
      <c r="D12" s="16">
        <v>94000</v>
      </c>
      <c r="E12" s="18">
        <v>94000</v>
      </c>
      <c r="F12" s="18">
        <v>88000</v>
      </c>
      <c r="G12" s="18">
        <v>62000</v>
      </c>
      <c r="H12" s="18">
        <v>0</v>
      </c>
      <c r="I12" s="18">
        <v>62000</v>
      </c>
      <c r="J12" s="16">
        <v>0</v>
      </c>
      <c r="K12" s="16">
        <v>0</v>
      </c>
      <c r="L12" s="17">
        <f t="shared" si="0"/>
        <v>26000</v>
      </c>
      <c r="M12" s="17">
        <f t="shared" si="1"/>
        <v>32000</v>
      </c>
      <c r="N12" s="17">
        <f t="shared" si="2"/>
        <v>70.454545454545453</v>
      </c>
      <c r="O12" s="17">
        <f t="shared" si="3"/>
        <v>32000</v>
      </c>
      <c r="P12" s="17">
        <f t="shared" si="4"/>
        <v>26000</v>
      </c>
      <c r="Q12" s="17">
        <f t="shared" si="5"/>
        <v>70.454545454545453</v>
      </c>
      <c r="R12" s="8"/>
    </row>
    <row r="13" spans="1:18" ht="25.5" x14ac:dyDescent="0.2">
      <c r="A13" s="13">
        <v>0</v>
      </c>
      <c r="B13" s="14" t="s">
        <v>33</v>
      </c>
      <c r="C13" s="15" t="s">
        <v>34</v>
      </c>
      <c r="D13" s="16">
        <v>1940100</v>
      </c>
      <c r="E13" s="18">
        <v>4647500</v>
      </c>
      <c r="F13" s="18">
        <v>3957900</v>
      </c>
      <c r="G13" s="18">
        <v>3180357.1500000004</v>
      </c>
      <c r="H13" s="18">
        <v>0</v>
      </c>
      <c r="I13" s="18">
        <v>3180357.1500000004</v>
      </c>
      <c r="J13" s="16">
        <v>0</v>
      </c>
      <c r="K13" s="16">
        <v>0</v>
      </c>
      <c r="L13" s="17">
        <f t="shared" si="0"/>
        <v>777542.84999999963</v>
      </c>
      <c r="M13" s="17">
        <f t="shared" si="1"/>
        <v>1467142.8499999996</v>
      </c>
      <c r="N13" s="17">
        <f t="shared" si="2"/>
        <v>80.354661562950056</v>
      </c>
      <c r="O13" s="17">
        <f t="shared" si="3"/>
        <v>1467142.8499999996</v>
      </c>
      <c r="P13" s="17">
        <f t="shared" si="4"/>
        <v>777542.84999999963</v>
      </c>
      <c r="Q13" s="17">
        <f t="shared" si="5"/>
        <v>80.354661562950056</v>
      </c>
      <c r="R13" s="8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1064400</v>
      </c>
      <c r="E14" s="18">
        <v>1846600</v>
      </c>
      <c r="F14" s="18">
        <v>1724400</v>
      </c>
      <c r="G14" s="18">
        <v>1404948.2</v>
      </c>
      <c r="H14" s="18">
        <v>0</v>
      </c>
      <c r="I14" s="18">
        <v>1404948.2</v>
      </c>
      <c r="J14" s="16">
        <v>0</v>
      </c>
      <c r="K14" s="16">
        <v>0</v>
      </c>
      <c r="L14" s="17">
        <f t="shared" si="0"/>
        <v>319451.80000000005</v>
      </c>
      <c r="M14" s="17">
        <f t="shared" si="1"/>
        <v>441651.80000000005</v>
      </c>
      <c r="N14" s="17">
        <f t="shared" si="2"/>
        <v>81.474611459058224</v>
      </c>
      <c r="O14" s="17">
        <f t="shared" si="3"/>
        <v>441651.80000000005</v>
      </c>
      <c r="P14" s="17">
        <f t="shared" si="4"/>
        <v>319451.80000000005</v>
      </c>
      <c r="Q14" s="17">
        <f t="shared" si="5"/>
        <v>81.474611459058224</v>
      </c>
      <c r="R14" s="8"/>
    </row>
    <row r="15" spans="1:18" x14ac:dyDescent="0.2">
      <c r="A15" s="13">
        <v>0</v>
      </c>
      <c r="B15" s="14" t="s">
        <v>37</v>
      </c>
      <c r="C15" s="15" t="s">
        <v>38</v>
      </c>
      <c r="D15" s="16">
        <v>1672200</v>
      </c>
      <c r="E15" s="18">
        <v>2441500</v>
      </c>
      <c r="F15" s="18">
        <v>2204300</v>
      </c>
      <c r="G15" s="18">
        <v>1129788.28</v>
      </c>
      <c r="H15" s="18">
        <v>0</v>
      </c>
      <c r="I15" s="18">
        <v>1129788.28</v>
      </c>
      <c r="J15" s="16">
        <v>0</v>
      </c>
      <c r="K15" s="16">
        <v>0</v>
      </c>
      <c r="L15" s="17">
        <f t="shared" si="0"/>
        <v>1074511.72</v>
      </c>
      <c r="M15" s="17">
        <f t="shared" si="1"/>
        <v>1311711.72</v>
      </c>
      <c r="N15" s="17">
        <f t="shared" si="2"/>
        <v>51.253834777480378</v>
      </c>
      <c r="O15" s="17">
        <f t="shared" si="3"/>
        <v>1311711.72</v>
      </c>
      <c r="P15" s="17">
        <f t="shared" si="4"/>
        <v>1074511.72</v>
      </c>
      <c r="Q15" s="17">
        <f t="shared" si="5"/>
        <v>51.253834777480378</v>
      </c>
      <c r="R15" s="8"/>
    </row>
    <row r="16" spans="1:18" x14ac:dyDescent="0.2">
      <c r="A16" s="13">
        <v>0</v>
      </c>
      <c r="B16" s="14" t="s">
        <v>39</v>
      </c>
      <c r="C16" s="15" t="s">
        <v>40</v>
      </c>
      <c r="D16" s="16">
        <v>50000</v>
      </c>
      <c r="E16" s="18">
        <v>200400</v>
      </c>
      <c r="F16" s="18">
        <v>200400</v>
      </c>
      <c r="G16" s="18">
        <v>183220</v>
      </c>
      <c r="H16" s="18">
        <v>0</v>
      </c>
      <c r="I16" s="18">
        <v>131700</v>
      </c>
      <c r="J16" s="16">
        <v>51520</v>
      </c>
      <c r="K16" s="16">
        <v>51520</v>
      </c>
      <c r="L16" s="17">
        <f t="shared" si="0"/>
        <v>17180</v>
      </c>
      <c r="M16" s="17">
        <f t="shared" si="1"/>
        <v>17180</v>
      </c>
      <c r="N16" s="17">
        <f t="shared" si="2"/>
        <v>91.427145708582842</v>
      </c>
      <c r="O16" s="17">
        <f t="shared" si="3"/>
        <v>68700</v>
      </c>
      <c r="P16" s="17">
        <f t="shared" si="4"/>
        <v>68700</v>
      </c>
      <c r="Q16" s="17">
        <f t="shared" si="5"/>
        <v>65.718562874251489</v>
      </c>
      <c r="R16" s="8"/>
    </row>
    <row r="17" spans="1:18" ht="38.25" x14ac:dyDescent="0.2">
      <c r="A17" s="13">
        <v>0</v>
      </c>
      <c r="B17" s="14" t="s">
        <v>41</v>
      </c>
      <c r="C17" s="15" t="s">
        <v>42</v>
      </c>
      <c r="D17" s="16">
        <v>500000</v>
      </c>
      <c r="E17" s="18">
        <v>5939170</v>
      </c>
      <c r="F17" s="18">
        <v>5939170</v>
      </c>
      <c r="G17" s="18">
        <v>4823606.6399999997</v>
      </c>
      <c r="H17" s="18">
        <v>0</v>
      </c>
      <c r="I17" s="18">
        <v>4823606.6399999997</v>
      </c>
      <c r="J17" s="16">
        <v>0</v>
      </c>
      <c r="K17" s="16">
        <v>0</v>
      </c>
      <c r="L17" s="17">
        <f t="shared" si="0"/>
        <v>1115563.3600000003</v>
      </c>
      <c r="M17" s="17">
        <f t="shared" si="1"/>
        <v>1115563.3600000003</v>
      </c>
      <c r="N17" s="17">
        <f t="shared" si="2"/>
        <v>81.216847471953145</v>
      </c>
      <c r="O17" s="17">
        <f t="shared" si="3"/>
        <v>1115563.3600000003</v>
      </c>
      <c r="P17" s="17">
        <f t="shared" si="4"/>
        <v>1115563.3600000003</v>
      </c>
      <c r="Q17" s="17">
        <f t="shared" si="5"/>
        <v>81.216847471953145</v>
      </c>
      <c r="R17" s="8"/>
    </row>
    <row r="18" spans="1:18" ht="25.5" x14ac:dyDescent="0.2">
      <c r="A18" s="13">
        <v>0</v>
      </c>
      <c r="B18" s="14" t="s">
        <v>43</v>
      </c>
      <c r="C18" s="15" t="s">
        <v>44</v>
      </c>
      <c r="D18" s="16">
        <v>0</v>
      </c>
      <c r="E18" s="18">
        <v>20000</v>
      </c>
      <c r="F18" s="18">
        <v>20000</v>
      </c>
      <c r="G18" s="18">
        <v>20000</v>
      </c>
      <c r="H18" s="18">
        <v>0</v>
      </c>
      <c r="I18" s="18">
        <v>0</v>
      </c>
      <c r="J18" s="16">
        <v>20000</v>
      </c>
      <c r="K18" s="16">
        <v>20000</v>
      </c>
      <c r="L18" s="17">
        <f t="shared" si="0"/>
        <v>0</v>
      </c>
      <c r="M18" s="17">
        <f t="shared" si="1"/>
        <v>0</v>
      </c>
      <c r="N18" s="17">
        <f t="shared" si="2"/>
        <v>100</v>
      </c>
      <c r="O18" s="17">
        <f t="shared" si="3"/>
        <v>20000</v>
      </c>
      <c r="P18" s="17">
        <f t="shared" si="4"/>
        <v>20000</v>
      </c>
      <c r="Q18" s="17">
        <f t="shared" si="5"/>
        <v>0</v>
      </c>
      <c r="R18" s="8"/>
    </row>
    <row r="19" spans="1:18" x14ac:dyDescent="0.2">
      <c r="A19" s="13">
        <v>0</v>
      </c>
      <c r="B19" s="14" t="s">
        <v>45</v>
      </c>
      <c r="C19" s="15" t="s">
        <v>46</v>
      </c>
      <c r="D19" s="16">
        <v>3821300</v>
      </c>
      <c r="E19" s="18">
        <v>6493300</v>
      </c>
      <c r="F19" s="18">
        <v>6493300</v>
      </c>
      <c r="G19" s="18">
        <v>6068110</v>
      </c>
      <c r="H19" s="18">
        <v>0</v>
      </c>
      <c r="I19" s="18">
        <v>5899884.9000000004</v>
      </c>
      <c r="J19" s="16">
        <v>168225.1</v>
      </c>
      <c r="K19" s="16">
        <v>0</v>
      </c>
      <c r="L19" s="17">
        <f t="shared" si="0"/>
        <v>425190</v>
      </c>
      <c r="M19" s="17">
        <f t="shared" si="1"/>
        <v>425190</v>
      </c>
      <c r="N19" s="17">
        <f t="shared" si="2"/>
        <v>93.451865769331462</v>
      </c>
      <c r="O19" s="17">
        <f t="shared" si="3"/>
        <v>593415.09999999963</v>
      </c>
      <c r="P19" s="17">
        <f t="shared" si="4"/>
        <v>593415.09999999963</v>
      </c>
      <c r="Q19" s="17">
        <f t="shared" si="5"/>
        <v>90.861116843515632</v>
      </c>
      <c r="R19" s="8"/>
    </row>
    <row r="20" spans="1:18" ht="25.5" x14ac:dyDescent="0.2">
      <c r="A20" s="13">
        <v>0</v>
      </c>
      <c r="B20" s="14" t="s">
        <v>47</v>
      </c>
      <c r="C20" s="15" t="s">
        <v>48</v>
      </c>
      <c r="D20" s="16">
        <v>3376400</v>
      </c>
      <c r="E20" s="18">
        <v>3449400</v>
      </c>
      <c r="F20" s="18">
        <v>2990535</v>
      </c>
      <c r="G20" s="18">
        <v>2904943.17</v>
      </c>
      <c r="H20" s="18">
        <v>0</v>
      </c>
      <c r="I20" s="18">
        <v>2904383.17</v>
      </c>
      <c r="J20" s="16">
        <v>560</v>
      </c>
      <c r="K20" s="16">
        <v>0</v>
      </c>
      <c r="L20" s="17">
        <f t="shared" si="0"/>
        <v>85591.830000000075</v>
      </c>
      <c r="M20" s="17">
        <f t="shared" si="1"/>
        <v>544456.83000000007</v>
      </c>
      <c r="N20" s="17">
        <f t="shared" si="2"/>
        <v>97.13790910322065</v>
      </c>
      <c r="O20" s="17">
        <f t="shared" si="3"/>
        <v>545016.83000000007</v>
      </c>
      <c r="P20" s="17">
        <f t="shared" si="4"/>
        <v>86151.830000000075</v>
      </c>
      <c r="Q20" s="17">
        <f t="shared" si="5"/>
        <v>97.119183356824109</v>
      </c>
      <c r="R20" s="8"/>
    </row>
    <row r="21" spans="1:18" x14ac:dyDescent="0.2">
      <c r="A21" s="13">
        <v>0</v>
      </c>
      <c r="B21" s="14" t="s">
        <v>49</v>
      </c>
      <c r="C21" s="15" t="s">
        <v>50</v>
      </c>
      <c r="D21" s="16">
        <v>13878200</v>
      </c>
      <c r="E21" s="18">
        <v>15303149</v>
      </c>
      <c r="F21" s="18">
        <v>14129099</v>
      </c>
      <c r="G21" s="18">
        <v>12692207.25</v>
      </c>
      <c r="H21" s="18">
        <v>0</v>
      </c>
      <c r="I21" s="18">
        <v>12638864.699999999</v>
      </c>
      <c r="J21" s="16">
        <v>53342.55</v>
      </c>
      <c r="K21" s="16">
        <v>30298.85</v>
      </c>
      <c r="L21" s="17">
        <f t="shared" si="0"/>
        <v>1436891.75</v>
      </c>
      <c r="M21" s="17">
        <f t="shared" si="1"/>
        <v>2610941.75</v>
      </c>
      <c r="N21" s="17">
        <f t="shared" si="2"/>
        <v>89.830266246984323</v>
      </c>
      <c r="O21" s="17">
        <f t="shared" si="3"/>
        <v>2664284.3000000007</v>
      </c>
      <c r="P21" s="17">
        <f t="shared" si="4"/>
        <v>1490234.3000000007</v>
      </c>
      <c r="Q21" s="17">
        <f t="shared" si="5"/>
        <v>89.45272943448127</v>
      </c>
      <c r="R21" s="8"/>
    </row>
    <row r="22" spans="1:18" ht="38.25" x14ac:dyDescent="0.2">
      <c r="A22" s="13">
        <v>0</v>
      </c>
      <c r="B22" s="14" t="s">
        <v>51</v>
      </c>
      <c r="C22" s="15" t="s">
        <v>52</v>
      </c>
      <c r="D22" s="16">
        <v>20331500</v>
      </c>
      <c r="E22" s="18">
        <v>22668233</v>
      </c>
      <c r="F22" s="18">
        <v>21256958</v>
      </c>
      <c r="G22" s="18">
        <v>19252456.649999999</v>
      </c>
      <c r="H22" s="18">
        <v>0</v>
      </c>
      <c r="I22" s="18">
        <v>19164260.510000002</v>
      </c>
      <c r="J22" s="16">
        <v>88196.14</v>
      </c>
      <c r="K22" s="16">
        <v>56898.47</v>
      </c>
      <c r="L22" s="17">
        <f t="shared" si="0"/>
        <v>2004501.3500000015</v>
      </c>
      <c r="M22" s="17">
        <f t="shared" si="1"/>
        <v>3415776.3500000015</v>
      </c>
      <c r="N22" s="17">
        <f t="shared" si="2"/>
        <v>90.570140139525137</v>
      </c>
      <c r="O22" s="17">
        <f t="shared" si="3"/>
        <v>3503972.4899999984</v>
      </c>
      <c r="P22" s="17">
        <f t="shared" si="4"/>
        <v>2092697.4899999984</v>
      </c>
      <c r="Q22" s="17">
        <f t="shared" si="5"/>
        <v>90.155235335178261</v>
      </c>
      <c r="R22" s="8"/>
    </row>
    <row r="23" spans="1:18" ht="38.25" x14ac:dyDescent="0.2">
      <c r="A23" s="13">
        <v>0</v>
      </c>
      <c r="B23" s="14" t="s">
        <v>53</v>
      </c>
      <c r="C23" s="15" t="s">
        <v>54</v>
      </c>
      <c r="D23" s="16">
        <v>27194400</v>
      </c>
      <c r="E23" s="18">
        <v>27194400</v>
      </c>
      <c r="F23" s="18">
        <v>22999700</v>
      </c>
      <c r="G23" s="18">
        <v>22960036.809999999</v>
      </c>
      <c r="H23" s="18">
        <v>0</v>
      </c>
      <c r="I23" s="18">
        <v>22960036.809999999</v>
      </c>
      <c r="J23" s="16">
        <v>0</v>
      </c>
      <c r="K23" s="16">
        <v>0</v>
      </c>
      <c r="L23" s="17">
        <f t="shared" si="0"/>
        <v>39663.190000001341</v>
      </c>
      <c r="M23" s="17">
        <f t="shared" si="1"/>
        <v>4234363.1900000013</v>
      </c>
      <c r="N23" s="17">
        <f t="shared" si="2"/>
        <v>99.827549098466491</v>
      </c>
      <c r="O23" s="17">
        <f t="shared" si="3"/>
        <v>4234363.1900000013</v>
      </c>
      <c r="P23" s="17">
        <f t="shared" si="4"/>
        <v>39663.190000001341</v>
      </c>
      <c r="Q23" s="17">
        <f t="shared" si="5"/>
        <v>99.827549098466491</v>
      </c>
      <c r="R23" s="8"/>
    </row>
    <row r="24" spans="1:18" ht="25.5" x14ac:dyDescent="0.2">
      <c r="A24" s="13">
        <v>0</v>
      </c>
      <c r="B24" s="14" t="s">
        <v>55</v>
      </c>
      <c r="C24" s="15" t="s">
        <v>56</v>
      </c>
      <c r="D24" s="16">
        <v>1009400</v>
      </c>
      <c r="E24" s="18">
        <v>1034400</v>
      </c>
      <c r="F24" s="18">
        <v>862530</v>
      </c>
      <c r="G24" s="18">
        <v>737188.8</v>
      </c>
      <c r="H24" s="18">
        <v>0</v>
      </c>
      <c r="I24" s="18">
        <v>735538.8</v>
      </c>
      <c r="J24" s="16">
        <v>1650</v>
      </c>
      <c r="K24" s="16">
        <v>1650</v>
      </c>
      <c r="L24" s="17">
        <f t="shared" si="0"/>
        <v>125341.19999999995</v>
      </c>
      <c r="M24" s="17">
        <f t="shared" si="1"/>
        <v>297211.19999999995</v>
      </c>
      <c r="N24" s="17">
        <f t="shared" si="2"/>
        <v>85.468192410698762</v>
      </c>
      <c r="O24" s="17">
        <f t="shared" si="3"/>
        <v>298861.19999999995</v>
      </c>
      <c r="P24" s="17">
        <f t="shared" si="4"/>
        <v>126991.19999999995</v>
      </c>
      <c r="Q24" s="17">
        <f t="shared" si="5"/>
        <v>85.276894716705513</v>
      </c>
      <c r="R24" s="8"/>
    </row>
    <row r="25" spans="1:18" x14ac:dyDescent="0.2">
      <c r="A25" s="13">
        <v>0</v>
      </c>
      <c r="B25" s="14" t="s">
        <v>57</v>
      </c>
      <c r="C25" s="15" t="s">
        <v>58</v>
      </c>
      <c r="D25" s="16">
        <v>37240</v>
      </c>
      <c r="E25" s="18">
        <v>218240</v>
      </c>
      <c r="F25" s="18">
        <v>123740</v>
      </c>
      <c r="G25" s="18">
        <v>123740</v>
      </c>
      <c r="H25" s="18">
        <v>0</v>
      </c>
      <c r="I25" s="18">
        <v>123710</v>
      </c>
      <c r="J25" s="16">
        <v>30</v>
      </c>
      <c r="K25" s="16">
        <v>0</v>
      </c>
      <c r="L25" s="17">
        <f t="shared" si="0"/>
        <v>0</v>
      </c>
      <c r="M25" s="17">
        <f t="shared" si="1"/>
        <v>94500</v>
      </c>
      <c r="N25" s="17">
        <f t="shared" si="2"/>
        <v>100</v>
      </c>
      <c r="O25" s="17">
        <f t="shared" si="3"/>
        <v>94530</v>
      </c>
      <c r="P25" s="17">
        <f t="shared" si="4"/>
        <v>30</v>
      </c>
      <c r="Q25" s="17">
        <f t="shared" si="5"/>
        <v>99.975755616615487</v>
      </c>
      <c r="R25" s="8"/>
    </row>
    <row r="26" spans="1:18" ht="38.25" x14ac:dyDescent="0.2">
      <c r="A26" s="13">
        <v>0</v>
      </c>
      <c r="B26" s="14" t="s">
        <v>59</v>
      </c>
      <c r="C26" s="15" t="s">
        <v>60</v>
      </c>
      <c r="D26" s="16">
        <v>71100</v>
      </c>
      <c r="E26" s="18">
        <v>71100</v>
      </c>
      <c r="F26" s="18">
        <v>59000</v>
      </c>
      <c r="G26" s="18">
        <v>46158.47</v>
      </c>
      <c r="H26" s="18">
        <v>0</v>
      </c>
      <c r="I26" s="18">
        <v>46158.47</v>
      </c>
      <c r="J26" s="16">
        <v>0</v>
      </c>
      <c r="K26" s="16">
        <v>0</v>
      </c>
      <c r="L26" s="17">
        <f t="shared" si="0"/>
        <v>12841.529999999999</v>
      </c>
      <c r="M26" s="17">
        <f t="shared" si="1"/>
        <v>24941.53</v>
      </c>
      <c r="N26" s="17">
        <f t="shared" si="2"/>
        <v>78.234694915254238</v>
      </c>
      <c r="O26" s="17">
        <f t="shared" si="3"/>
        <v>24941.53</v>
      </c>
      <c r="P26" s="17">
        <f t="shared" si="4"/>
        <v>12841.529999999999</v>
      </c>
      <c r="Q26" s="17">
        <f t="shared" si="5"/>
        <v>78.234694915254238</v>
      </c>
      <c r="R26" s="8"/>
    </row>
    <row r="27" spans="1:18" ht="51" x14ac:dyDescent="0.2">
      <c r="A27" s="13">
        <v>0</v>
      </c>
      <c r="B27" s="14" t="s">
        <v>61</v>
      </c>
      <c r="C27" s="15" t="s">
        <v>62</v>
      </c>
      <c r="D27" s="16">
        <v>0</v>
      </c>
      <c r="E27" s="18">
        <v>23607</v>
      </c>
      <c r="F27" s="18">
        <v>16000</v>
      </c>
      <c r="G27" s="18">
        <v>16000</v>
      </c>
      <c r="H27" s="18">
        <v>0</v>
      </c>
      <c r="I27" s="18">
        <v>16000</v>
      </c>
      <c r="J27" s="16">
        <v>0</v>
      </c>
      <c r="K27" s="16">
        <v>0</v>
      </c>
      <c r="L27" s="17">
        <f t="shared" si="0"/>
        <v>0</v>
      </c>
      <c r="M27" s="17">
        <f t="shared" si="1"/>
        <v>7607</v>
      </c>
      <c r="N27" s="17">
        <f t="shared" si="2"/>
        <v>100</v>
      </c>
      <c r="O27" s="17">
        <f t="shared" si="3"/>
        <v>7607</v>
      </c>
      <c r="P27" s="17">
        <f t="shared" si="4"/>
        <v>0</v>
      </c>
      <c r="Q27" s="17">
        <f t="shared" si="5"/>
        <v>100</v>
      </c>
      <c r="R27" s="8"/>
    </row>
    <row r="28" spans="1:18" ht="51" x14ac:dyDescent="0.2">
      <c r="A28" s="13">
        <v>0</v>
      </c>
      <c r="B28" s="14" t="s">
        <v>63</v>
      </c>
      <c r="C28" s="15" t="s">
        <v>64</v>
      </c>
      <c r="D28" s="16">
        <v>0</v>
      </c>
      <c r="E28" s="18">
        <v>9600</v>
      </c>
      <c r="F28" s="18">
        <v>9600</v>
      </c>
      <c r="G28" s="18">
        <v>0</v>
      </c>
      <c r="H28" s="18">
        <v>0</v>
      </c>
      <c r="I28" s="18">
        <v>0</v>
      </c>
      <c r="J28" s="16">
        <v>0</v>
      </c>
      <c r="K28" s="16">
        <v>0</v>
      </c>
      <c r="L28" s="17">
        <f t="shared" si="0"/>
        <v>9600</v>
      </c>
      <c r="M28" s="17">
        <f t="shared" si="1"/>
        <v>9600</v>
      </c>
      <c r="N28" s="17">
        <f t="shared" si="2"/>
        <v>0</v>
      </c>
      <c r="O28" s="17">
        <f t="shared" si="3"/>
        <v>9600</v>
      </c>
      <c r="P28" s="17">
        <f t="shared" si="4"/>
        <v>9600</v>
      </c>
      <c r="Q28" s="17">
        <f t="shared" si="5"/>
        <v>0</v>
      </c>
      <c r="R28" s="8"/>
    </row>
    <row r="29" spans="1:18" x14ac:dyDescent="0.2">
      <c r="A29" s="13">
        <v>0</v>
      </c>
      <c r="B29" s="14" t="s">
        <v>65</v>
      </c>
      <c r="C29" s="15" t="s">
        <v>66</v>
      </c>
      <c r="D29" s="16">
        <v>1094300</v>
      </c>
      <c r="E29" s="18">
        <v>1179800</v>
      </c>
      <c r="F29" s="18">
        <v>1053930</v>
      </c>
      <c r="G29" s="18">
        <v>1031632.37</v>
      </c>
      <c r="H29" s="18">
        <v>0</v>
      </c>
      <c r="I29" s="18">
        <v>1031632.37</v>
      </c>
      <c r="J29" s="16">
        <v>0</v>
      </c>
      <c r="K29" s="16">
        <v>0</v>
      </c>
      <c r="L29" s="17">
        <f t="shared" si="0"/>
        <v>22297.630000000005</v>
      </c>
      <c r="M29" s="17">
        <f t="shared" si="1"/>
        <v>148167.63</v>
      </c>
      <c r="N29" s="17">
        <f t="shared" si="2"/>
        <v>97.884334822995839</v>
      </c>
      <c r="O29" s="17">
        <f t="shared" si="3"/>
        <v>148167.63</v>
      </c>
      <c r="P29" s="17">
        <f t="shared" si="4"/>
        <v>22297.630000000005</v>
      </c>
      <c r="Q29" s="17">
        <f t="shared" si="5"/>
        <v>97.884334822995839</v>
      </c>
      <c r="R29" s="8"/>
    </row>
    <row r="30" spans="1:18" ht="25.5" x14ac:dyDescent="0.2">
      <c r="A30" s="13">
        <v>0</v>
      </c>
      <c r="B30" s="14" t="s">
        <v>67</v>
      </c>
      <c r="C30" s="15" t="s">
        <v>68</v>
      </c>
      <c r="D30" s="16">
        <v>3030600</v>
      </c>
      <c r="E30" s="18">
        <v>3518100</v>
      </c>
      <c r="F30" s="18">
        <v>3306850</v>
      </c>
      <c r="G30" s="18">
        <v>3216455.3400000003</v>
      </c>
      <c r="H30" s="18">
        <v>0</v>
      </c>
      <c r="I30" s="18">
        <v>3216455.3400000003</v>
      </c>
      <c r="J30" s="16">
        <v>0</v>
      </c>
      <c r="K30" s="16">
        <v>0</v>
      </c>
      <c r="L30" s="17">
        <f t="shared" si="0"/>
        <v>90394.659999999683</v>
      </c>
      <c r="M30" s="17">
        <f t="shared" si="1"/>
        <v>301644.65999999968</v>
      </c>
      <c r="N30" s="17">
        <f t="shared" si="2"/>
        <v>97.266442082344241</v>
      </c>
      <c r="O30" s="17">
        <f t="shared" si="3"/>
        <v>301644.65999999968</v>
      </c>
      <c r="P30" s="17">
        <f t="shared" si="4"/>
        <v>90394.659999999683</v>
      </c>
      <c r="Q30" s="17">
        <f t="shared" si="5"/>
        <v>97.266442082344241</v>
      </c>
      <c r="R30" s="8"/>
    </row>
    <row r="31" spans="1:18" ht="25.5" x14ac:dyDescent="0.2">
      <c r="A31" s="13">
        <v>0</v>
      </c>
      <c r="B31" s="14" t="s">
        <v>69</v>
      </c>
      <c r="C31" s="15" t="s">
        <v>70</v>
      </c>
      <c r="D31" s="16">
        <v>0</v>
      </c>
      <c r="E31" s="18">
        <v>98090</v>
      </c>
      <c r="F31" s="18">
        <v>78472</v>
      </c>
      <c r="G31" s="18">
        <v>49044</v>
      </c>
      <c r="H31" s="18">
        <v>0</v>
      </c>
      <c r="I31" s="18">
        <v>49044</v>
      </c>
      <c r="J31" s="16">
        <v>0</v>
      </c>
      <c r="K31" s="16">
        <v>0</v>
      </c>
      <c r="L31" s="17">
        <f t="shared" si="0"/>
        <v>29428</v>
      </c>
      <c r="M31" s="17">
        <f t="shared" si="1"/>
        <v>49046</v>
      </c>
      <c r="N31" s="17">
        <f t="shared" si="2"/>
        <v>62.498725660108065</v>
      </c>
      <c r="O31" s="17">
        <f t="shared" si="3"/>
        <v>49046</v>
      </c>
      <c r="P31" s="17">
        <f t="shared" si="4"/>
        <v>29428</v>
      </c>
      <c r="Q31" s="17">
        <f t="shared" si="5"/>
        <v>62.498725660108065</v>
      </c>
      <c r="R31" s="8"/>
    </row>
    <row r="32" spans="1:18" ht="38.25" x14ac:dyDescent="0.2">
      <c r="A32" s="13">
        <v>0</v>
      </c>
      <c r="B32" s="14" t="s">
        <v>71</v>
      </c>
      <c r="C32" s="15" t="s">
        <v>72</v>
      </c>
      <c r="D32" s="16">
        <v>346500</v>
      </c>
      <c r="E32" s="18">
        <v>528900</v>
      </c>
      <c r="F32" s="18">
        <v>482328</v>
      </c>
      <c r="G32" s="18">
        <v>419116.74</v>
      </c>
      <c r="H32" s="18">
        <v>0</v>
      </c>
      <c r="I32" s="18">
        <v>419116.74</v>
      </c>
      <c r="J32" s="16">
        <v>0</v>
      </c>
      <c r="K32" s="16">
        <v>0</v>
      </c>
      <c r="L32" s="17">
        <f t="shared" si="0"/>
        <v>63211.260000000009</v>
      </c>
      <c r="M32" s="17">
        <f t="shared" si="1"/>
        <v>109783.26000000001</v>
      </c>
      <c r="N32" s="17">
        <f t="shared" si="2"/>
        <v>86.894548937652388</v>
      </c>
      <c r="O32" s="17">
        <f t="shared" si="3"/>
        <v>109783.26000000001</v>
      </c>
      <c r="P32" s="17">
        <f t="shared" si="4"/>
        <v>63211.260000000009</v>
      </c>
      <c r="Q32" s="17">
        <f t="shared" si="5"/>
        <v>86.894548937652388</v>
      </c>
      <c r="R32" s="8"/>
    </row>
    <row r="33" spans="1:18" ht="25.5" x14ac:dyDescent="0.2">
      <c r="A33" s="13">
        <v>0</v>
      </c>
      <c r="B33" s="14" t="s">
        <v>73</v>
      </c>
      <c r="C33" s="15" t="s">
        <v>48</v>
      </c>
      <c r="D33" s="16">
        <v>1302000</v>
      </c>
      <c r="E33" s="18">
        <v>1317000</v>
      </c>
      <c r="F33" s="18">
        <v>1123670</v>
      </c>
      <c r="G33" s="18">
        <v>780115.07000000007</v>
      </c>
      <c r="H33" s="18">
        <v>0</v>
      </c>
      <c r="I33" s="18">
        <v>780115.07000000007</v>
      </c>
      <c r="J33" s="16">
        <v>0</v>
      </c>
      <c r="K33" s="16">
        <v>0</v>
      </c>
      <c r="L33" s="17">
        <f t="shared" si="0"/>
        <v>343554.92999999993</v>
      </c>
      <c r="M33" s="17">
        <f t="shared" si="1"/>
        <v>536884.92999999993</v>
      </c>
      <c r="N33" s="17">
        <f t="shared" si="2"/>
        <v>69.425638310180034</v>
      </c>
      <c r="O33" s="17">
        <f t="shared" si="3"/>
        <v>536884.92999999993</v>
      </c>
      <c r="P33" s="17">
        <f t="shared" si="4"/>
        <v>343554.92999999993</v>
      </c>
      <c r="Q33" s="17">
        <f t="shared" si="5"/>
        <v>69.425638310180034</v>
      </c>
      <c r="R33" s="8"/>
    </row>
    <row r="34" spans="1:18" x14ac:dyDescent="0.2">
      <c r="A34" s="13">
        <v>0</v>
      </c>
      <c r="B34" s="14" t="s">
        <v>74</v>
      </c>
      <c r="C34" s="15" t="s">
        <v>75</v>
      </c>
      <c r="D34" s="16">
        <v>50000</v>
      </c>
      <c r="E34" s="18">
        <v>50000</v>
      </c>
      <c r="F34" s="18">
        <v>37500</v>
      </c>
      <c r="G34" s="18">
        <v>0</v>
      </c>
      <c r="H34" s="18">
        <v>0</v>
      </c>
      <c r="I34" s="18">
        <v>0</v>
      </c>
      <c r="J34" s="16">
        <v>0</v>
      </c>
      <c r="K34" s="16">
        <v>0</v>
      </c>
      <c r="L34" s="17">
        <f t="shared" si="0"/>
        <v>37500</v>
      </c>
      <c r="M34" s="17">
        <f t="shared" si="1"/>
        <v>50000</v>
      </c>
      <c r="N34" s="17">
        <f t="shared" si="2"/>
        <v>0</v>
      </c>
      <c r="O34" s="17">
        <f t="shared" si="3"/>
        <v>50000</v>
      </c>
      <c r="P34" s="17">
        <f t="shared" si="4"/>
        <v>37500</v>
      </c>
      <c r="Q34" s="17">
        <f t="shared" si="5"/>
        <v>0</v>
      </c>
      <c r="R34" s="8"/>
    </row>
    <row r="35" spans="1:18" ht="25.5" x14ac:dyDescent="0.2">
      <c r="A35" s="13">
        <v>0</v>
      </c>
      <c r="B35" s="14" t="s">
        <v>76</v>
      </c>
      <c r="C35" s="15" t="s">
        <v>77</v>
      </c>
      <c r="D35" s="16">
        <v>314000</v>
      </c>
      <c r="E35" s="18">
        <v>452520</v>
      </c>
      <c r="F35" s="18">
        <v>452520</v>
      </c>
      <c r="G35" s="18">
        <v>411400</v>
      </c>
      <c r="H35" s="18">
        <v>0</v>
      </c>
      <c r="I35" s="18">
        <v>411400</v>
      </c>
      <c r="J35" s="16">
        <v>0</v>
      </c>
      <c r="K35" s="16">
        <v>0</v>
      </c>
      <c r="L35" s="17">
        <f t="shared" si="0"/>
        <v>41120</v>
      </c>
      <c r="M35" s="17">
        <f t="shared" si="1"/>
        <v>41120</v>
      </c>
      <c r="N35" s="17">
        <f t="shared" si="2"/>
        <v>90.913108812870149</v>
      </c>
      <c r="O35" s="17">
        <f t="shared" si="3"/>
        <v>41120</v>
      </c>
      <c r="P35" s="17">
        <f t="shared" si="4"/>
        <v>41120</v>
      </c>
      <c r="Q35" s="17">
        <f t="shared" si="5"/>
        <v>90.913108812870149</v>
      </c>
      <c r="R35" s="8"/>
    </row>
    <row r="36" spans="1:18" x14ac:dyDescent="0.2">
      <c r="A36" s="13">
        <v>0</v>
      </c>
      <c r="B36" s="14" t="s">
        <v>78</v>
      </c>
      <c r="C36" s="15" t="s">
        <v>79</v>
      </c>
      <c r="D36" s="16">
        <v>219600</v>
      </c>
      <c r="E36" s="18">
        <v>279600</v>
      </c>
      <c r="F36" s="18">
        <v>243000</v>
      </c>
      <c r="G36" s="18">
        <v>146400</v>
      </c>
      <c r="H36" s="18">
        <v>0</v>
      </c>
      <c r="I36" s="18">
        <v>146400</v>
      </c>
      <c r="J36" s="16">
        <v>0</v>
      </c>
      <c r="K36" s="16">
        <v>0</v>
      </c>
      <c r="L36" s="17">
        <f t="shared" si="0"/>
        <v>96600</v>
      </c>
      <c r="M36" s="17">
        <f t="shared" si="1"/>
        <v>133200</v>
      </c>
      <c r="N36" s="17">
        <f t="shared" si="2"/>
        <v>60.246913580246918</v>
      </c>
      <c r="O36" s="17">
        <f t="shared" si="3"/>
        <v>133200</v>
      </c>
      <c r="P36" s="17">
        <f t="shared" si="4"/>
        <v>96600</v>
      </c>
      <c r="Q36" s="17">
        <f t="shared" si="5"/>
        <v>60.246913580246918</v>
      </c>
      <c r="R36" s="8"/>
    </row>
    <row r="37" spans="1:18" ht="38.25" x14ac:dyDescent="0.2">
      <c r="A37" s="13">
        <v>0</v>
      </c>
      <c r="B37" s="14" t="s">
        <v>80</v>
      </c>
      <c r="C37" s="15" t="s">
        <v>81</v>
      </c>
      <c r="D37" s="16">
        <v>0</v>
      </c>
      <c r="E37" s="18">
        <v>1100000</v>
      </c>
      <c r="F37" s="18">
        <v>1100000</v>
      </c>
      <c r="G37" s="18">
        <v>1099853.82</v>
      </c>
      <c r="H37" s="18">
        <v>0</v>
      </c>
      <c r="I37" s="18">
        <v>1099853.82</v>
      </c>
      <c r="J37" s="16">
        <v>0</v>
      </c>
      <c r="K37" s="16">
        <v>0</v>
      </c>
      <c r="L37" s="17">
        <f t="shared" si="0"/>
        <v>146.17999999993481</v>
      </c>
      <c r="M37" s="17">
        <f t="shared" si="1"/>
        <v>146.17999999993481</v>
      </c>
      <c r="N37" s="17">
        <f t="shared" si="2"/>
        <v>99.986710909090917</v>
      </c>
      <c r="O37" s="17">
        <f t="shared" si="3"/>
        <v>146.17999999993481</v>
      </c>
      <c r="P37" s="17">
        <f t="shared" si="4"/>
        <v>146.17999999993481</v>
      </c>
      <c r="Q37" s="17">
        <f t="shared" si="5"/>
        <v>99.986710909090917</v>
      </c>
      <c r="R37" s="8"/>
    </row>
    <row r="38" spans="1:18" x14ac:dyDescent="0.2">
      <c r="A38" s="13">
        <v>1</v>
      </c>
      <c r="B38" s="14" t="s">
        <v>82</v>
      </c>
      <c r="C38" s="15" t="s">
        <v>83</v>
      </c>
      <c r="D38" s="16">
        <v>98432800</v>
      </c>
      <c r="E38" s="18">
        <v>115680242</v>
      </c>
      <c r="F38" s="18">
        <v>104616272</v>
      </c>
      <c r="G38" s="18">
        <v>95501388.340000033</v>
      </c>
      <c r="H38" s="18">
        <v>0</v>
      </c>
      <c r="I38" s="18">
        <v>95053032.550000057</v>
      </c>
      <c r="J38" s="16">
        <v>448355.79000000004</v>
      </c>
      <c r="K38" s="16">
        <v>219199.32</v>
      </c>
      <c r="L38" s="17">
        <f t="shared" si="0"/>
        <v>9114883.6599999666</v>
      </c>
      <c r="M38" s="17">
        <f t="shared" si="1"/>
        <v>20178853.659999967</v>
      </c>
      <c r="N38" s="17">
        <f t="shared" si="2"/>
        <v>91.287317464342479</v>
      </c>
      <c r="O38" s="17">
        <f t="shared" si="3"/>
        <v>20627209.449999943</v>
      </c>
      <c r="P38" s="17">
        <f t="shared" si="4"/>
        <v>9563239.4499999434</v>
      </c>
      <c r="Q38" s="17">
        <f t="shared" si="5"/>
        <v>90.858745712139367</v>
      </c>
      <c r="R38" s="8"/>
    </row>
    <row r="40" spans="1:18" x14ac:dyDescent="0.2">
      <c r="B40" s="24"/>
      <c r="C40" s="2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9"/>
    </row>
    <row r="41" spans="1:18" x14ac:dyDescent="0.2">
      <c r="B41" s="23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B42" s="23"/>
      <c r="C42" s="2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B43" s="23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B44" s="23"/>
      <c r="C44" s="2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B45" s="23"/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B46" s="23"/>
      <c r="C46" s="2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B47" s="23"/>
      <c r="C47" s="2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 hidden="1" customHeight="1" x14ac:dyDescent="0.2">
      <c r="B48" s="23"/>
      <c r="C48" s="2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2:17" x14ac:dyDescent="0.2">
      <c r="B49" s="23"/>
      <c r="C49" s="2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1" spans="2:17" x14ac:dyDescent="0.2">
      <c r="B51" s="23"/>
      <c r="C51" s="21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x14ac:dyDescent="0.2">
      <c r="B52" s="23"/>
      <c r="C52" s="21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x14ac:dyDescent="0.2">
      <c r="B53" s="23"/>
      <c r="C53" s="21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x14ac:dyDescent="0.2">
      <c r="B54" s="23"/>
      <c r="C54" s="2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x14ac:dyDescent="0.2">
      <c r="B55" s="23"/>
      <c r="C55" s="21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x14ac:dyDescent="0.2">
      <c r="B56" s="23"/>
      <c r="C56" s="21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x14ac:dyDescent="0.2">
      <c r="B57" s="23"/>
      <c r="C57" s="21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x14ac:dyDescent="0.2">
      <c r="B58" s="23"/>
      <c r="C58" s="2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x14ac:dyDescent="0.2">
      <c r="B59" s="23"/>
      <c r="C59" s="21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</sheetData>
  <mergeCells count="2">
    <mergeCell ref="B2:Q2"/>
    <mergeCell ref="B3:Q3"/>
  </mergeCells>
  <conditionalFormatting sqref="B7:B38">
    <cfRule type="expression" dxfId="31" priority="17" stopIfTrue="1">
      <formula>A7=1</formula>
    </cfRule>
  </conditionalFormatting>
  <conditionalFormatting sqref="C7:C38">
    <cfRule type="expression" dxfId="30" priority="18" stopIfTrue="1">
      <formula>A7=1</formula>
    </cfRule>
  </conditionalFormatting>
  <conditionalFormatting sqref="D7:D38">
    <cfRule type="expression" dxfId="29" priority="19" stopIfTrue="1">
      <formula>A7=1</formula>
    </cfRule>
  </conditionalFormatting>
  <conditionalFormatting sqref="E7:E38">
    <cfRule type="expression" dxfId="28" priority="20" stopIfTrue="1">
      <formula>A7=1</formula>
    </cfRule>
  </conditionalFormatting>
  <conditionalFormatting sqref="F7:F38">
    <cfRule type="expression" dxfId="27" priority="21" stopIfTrue="1">
      <formula>A7=1</formula>
    </cfRule>
  </conditionalFormatting>
  <conditionalFormatting sqref="G7:G38">
    <cfRule type="expression" dxfId="26" priority="22" stopIfTrue="1">
      <formula>A7=1</formula>
    </cfRule>
  </conditionalFormatting>
  <conditionalFormatting sqref="H7:H38">
    <cfRule type="expression" dxfId="25" priority="23" stopIfTrue="1">
      <formula>A7=1</formula>
    </cfRule>
  </conditionalFormatting>
  <conditionalFormatting sqref="I7:I38">
    <cfRule type="expression" dxfId="24" priority="24" stopIfTrue="1">
      <formula>A7=1</formula>
    </cfRule>
  </conditionalFormatting>
  <conditionalFormatting sqref="J7:J38">
    <cfRule type="expression" dxfId="23" priority="25" stopIfTrue="1">
      <formula>A7=1</formula>
    </cfRule>
  </conditionalFormatting>
  <conditionalFormatting sqref="K7:K38">
    <cfRule type="expression" dxfId="22" priority="26" stopIfTrue="1">
      <formula>A7=1</formula>
    </cfRule>
  </conditionalFormatting>
  <conditionalFormatting sqref="L7:L38">
    <cfRule type="expression" dxfId="21" priority="27" stopIfTrue="1">
      <formula>A7=1</formula>
    </cfRule>
  </conditionalFormatting>
  <conditionalFormatting sqref="M7:M38">
    <cfRule type="expression" dxfId="20" priority="28" stopIfTrue="1">
      <formula>A7=1</formula>
    </cfRule>
  </conditionalFormatting>
  <conditionalFormatting sqref="N7:N38">
    <cfRule type="expression" dxfId="19" priority="29" stopIfTrue="1">
      <formula>A7=1</formula>
    </cfRule>
  </conditionalFormatting>
  <conditionalFormatting sqref="O7:O38">
    <cfRule type="expression" dxfId="18" priority="30" stopIfTrue="1">
      <formula>A7=1</formula>
    </cfRule>
  </conditionalFormatting>
  <conditionalFormatting sqref="P7:P38">
    <cfRule type="expression" dxfId="17" priority="31" stopIfTrue="1">
      <formula>A7=1</formula>
    </cfRule>
  </conditionalFormatting>
  <conditionalFormatting sqref="Q7:Q38">
    <cfRule type="expression" dxfId="16" priority="32" stopIfTrue="1">
      <formula>A7=1</formula>
    </cfRule>
  </conditionalFormatting>
  <conditionalFormatting sqref="B40:B49">
    <cfRule type="expression" dxfId="15" priority="1" stopIfTrue="1">
      <formula>A40=1</formula>
    </cfRule>
  </conditionalFormatting>
  <conditionalFormatting sqref="C40:C49">
    <cfRule type="expression" dxfId="14" priority="2" stopIfTrue="1">
      <formula>A40=1</formula>
    </cfRule>
  </conditionalFormatting>
  <conditionalFormatting sqref="D40:D49">
    <cfRule type="expression" dxfId="13" priority="3" stopIfTrue="1">
      <formula>A40=1</formula>
    </cfRule>
  </conditionalFormatting>
  <conditionalFormatting sqref="E40:E49">
    <cfRule type="expression" dxfId="12" priority="4" stopIfTrue="1">
      <formula>A40=1</formula>
    </cfRule>
  </conditionalFormatting>
  <conditionalFormatting sqref="F40:F49">
    <cfRule type="expression" dxfId="11" priority="5" stopIfTrue="1">
      <formula>A40=1</formula>
    </cfRule>
  </conditionalFormatting>
  <conditionalFormatting sqref="G40:G49">
    <cfRule type="expression" dxfId="10" priority="6" stopIfTrue="1">
      <formula>A40=1</formula>
    </cfRule>
  </conditionalFormatting>
  <conditionalFormatting sqref="H40:H49">
    <cfRule type="expression" dxfId="9" priority="7" stopIfTrue="1">
      <formula>A40=1</formula>
    </cfRule>
  </conditionalFormatting>
  <conditionalFormatting sqref="I40:I49">
    <cfRule type="expression" dxfId="8" priority="8" stopIfTrue="1">
      <formula>A40=1</formula>
    </cfRule>
  </conditionalFormatting>
  <conditionalFormatting sqref="J40:J49">
    <cfRule type="expression" dxfId="7" priority="9" stopIfTrue="1">
      <formula>A40=1</formula>
    </cfRule>
  </conditionalFormatting>
  <conditionalFormatting sqref="K40:K49">
    <cfRule type="expression" dxfId="6" priority="10" stopIfTrue="1">
      <formula>A40=1</formula>
    </cfRule>
  </conditionalFormatting>
  <conditionalFormatting sqref="L40:L49">
    <cfRule type="expression" dxfId="5" priority="11" stopIfTrue="1">
      <formula>A40=1</formula>
    </cfRule>
  </conditionalFormatting>
  <conditionalFormatting sqref="M40:M49">
    <cfRule type="expression" dxfId="4" priority="12" stopIfTrue="1">
      <formula>A40=1</formula>
    </cfRule>
  </conditionalFormatting>
  <conditionalFormatting sqref="N40:N49">
    <cfRule type="expression" dxfId="3" priority="13" stopIfTrue="1">
      <formula>A40=1</formula>
    </cfRule>
  </conditionalFormatting>
  <conditionalFormatting sqref="O40:O49">
    <cfRule type="expression" dxfId="2" priority="14" stopIfTrue="1">
      <formula>A40=1</formula>
    </cfRule>
  </conditionalFormatting>
  <conditionalFormatting sqref="P40:P49">
    <cfRule type="expression" dxfId="1" priority="15" stopIfTrue="1">
      <formula>A40=1</formula>
    </cfRule>
  </conditionalFormatting>
  <conditionalFormatting sqref="Q40:Q49">
    <cfRule type="expression" dxfId="0" priority="16" stopIfTrue="1">
      <formula>A40=1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12" shapeId="1027" r:id="rId4">
          <objectPr defaultSize="0" r:id="rId5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17</xdr:col>
                <xdr:colOff>9525</xdr:colOff>
                <xdr:row>95</xdr:row>
                <xdr:rowOff>76200</xdr:rowOff>
              </to>
            </anchor>
          </objectPr>
        </oleObject>
      </mc:Choice>
      <mc:Fallback>
        <oleObject progId="Excel.Sheet.12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2023-12-12T08:28:01Z</dcterms:created>
  <dcterms:modified xsi:type="dcterms:W3CDTF">2023-12-12T08:35:35Z</dcterms:modified>
</cp:coreProperties>
</file>