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</calcChain>
</file>

<file path=xl/sharedStrings.xml><?xml version="1.0" encoding="utf-8"?>
<sst xmlns="http://schemas.openxmlformats.org/spreadsheetml/2006/main" count="140" uniqueCount="101">
  <si>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</si>
  <si>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</si>
  <si>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</si>
  <si>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</si>
  <si>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</si>
  <si>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</si>
  <si>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</si>
  <si>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</si>
  <si>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</si>
  <si>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</si>
  <si>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</si>
  <si>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</si>
  <si>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</si>
  <si>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</si>
  <si>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</si>
  <si>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</si>
  <si>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</si>
  <si>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29.12.2023</t>
  </si>
  <si>
    <t>Бюджет Первозванiвської сiльської територiальної громади</t>
  </si>
  <si>
    <t>Загальний фонд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</si>
  <si>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</si>
  <si>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</si>
  <si>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0113032</t>
  </si>
  <si>
    <t>Надання пільг окремим категоріям громадян з оплати послуг зв`язку</t>
  </si>
  <si>
    <t>0113033</t>
  </si>
  <si>
    <t>Компенсаційні виплати на пільговий проїзд автомобільним транспортом окремим категоріям громадян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</si>
  <si>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</si>
  <si>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</si>
  <si>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</si>
  <si>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</si>
  <si>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0113191</t>
  </si>
  <si>
    <t>Інші видатки на соціальний захист ветеранів війни та праці</t>
  </si>
  <si>
    <t>0113241</t>
  </si>
  <si>
    <t>Забезпечення діяльності інших закладів у сфері соціального захисту і соціального забезпечення</t>
  </si>
  <si>
    <t>0113242</t>
  </si>
  <si>
    <t>Інші заходи у сфері соціального захисту і соціального забезпечення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</si>
  <si>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</si>
  <si>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</si>
  <si>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</si>
  <si>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</si>
  <si>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</si>
  <si>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</si>
  <si>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0117610</t>
  </si>
  <si>
    <t>Сприяння розвитку малого та середнього підприємництва</t>
  </si>
  <si>
    <t>0117693</t>
  </si>
  <si>
    <t>Інші заходи, пов`язані з економічною діяльністю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</si>
  <si>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</si>
  <si>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</si>
  <si>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</si>
  <si>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</si>
  <si>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</si>
  <si>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</si>
  <si>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</si>
  <si>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</si>
  <si>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</si>
  <si>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Надання позашкільної освіти закладами позашкільної освіти, заходи із позашкільної роботи з дітьми</t>
  </si>
  <si>
    <t>0611142</t>
  </si>
  <si>
    <t>Інші програми та заходи у сфері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</si>
  <si>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</si>
  <si>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</si>
  <si>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</si>
  <si>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</si>
  <si>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</si>
  <si>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</si>
  <si>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0614030</t>
  </si>
  <si>
    <t>Забезпечення діяльності бібліотек</t>
  </si>
  <si>
    <t>0614060</t>
  </si>
  <si>
    <t>Забезпечення діяльності палаців i будинків культури, клубів, центрів дозвілля та iнших клубних закладів</t>
  </si>
  <si>
    <t>0615049</t>
  </si>
  <si>
    <t>Виконання окремих заходів з реалізації соціального проекту `Активні парки - локації здорової України`</t>
  </si>
  <si>
    <t>0615061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</si>
  <si>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</si>
  <si>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3710160</t>
  </si>
  <si>
    <t>3718710</t>
  </si>
  <si>
    <t>Резервний фонд місцевого бюджету</t>
  </si>
  <si>
    <t>3719760</t>
  </si>
  <si>
    <t>Субвенція з місцевого бюджету на реалізацію проектів співробітництва між територіальними громадами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</si>
  <si>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</si>
  <si>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</si>
  <si>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</si>
  <si>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</si>
  <si>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</si>
  <si>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</si>
  <si>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Спеціальний фонд (разом)</t>
  </si>
  <si>
    <t>0113230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</si>
  <si>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</si>
  <si>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0116013</t>
  </si>
  <si>
    <t>Забезпечення діяльності водопровідно-каналізаційного господарства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</si>
  <si>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</si>
  <si>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</si>
  <si>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0117670</t>
  </si>
  <si>
    <t>Внески до статутного капіталу суб`єктів господарювання</t>
  </si>
  <si>
    <t>0118340</t>
  </si>
  <si>
    <t>Природоохоронні заходи за рахунок цільових фондів</t>
  </si>
  <si>
    <t>0611251</t>
  </si>
  <si>
    <t>Співфінансування заходів, що реалізуються за рахунок субвенції з державного бюджету місцевим бюджетам на придбання шкільних автобусів</t>
  </si>
  <si>
    <t>0611252</t>
  </si>
  <si>
    <t>Виконання заходів щодо придбання шкільних автобусів за рахунок субвенції з державного бюджету місцевим бюджетам</t>
  </si>
  <si>
    <t>0611272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</si>
  <si>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</si>
  <si>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0617363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</si>
</sst>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name val="Calibri"/>
      <family val="2"/>
      <charset val="1"/>
    </font>
    <font>
      <sz val="11"/>
      <color indexed="8"/>
      <name val="Calibri"/>
      <family val="2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8"/>
      <color indexed="8"/>
      <name val="Tahoma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0"/>
    <xf numFmtId="0" fontId="26" fillId="0" borderId="8" applyNumberFormat="0" applyFill="0" applyAlignment="0" applyProtection="0"/>
    <xf numFmtId="0" fontId="27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8" fillId="22" borderId="10" applyNumberFormat="0" applyAlignment="0" applyProtection="0"/>
    <xf numFmtId="0" fontId="29" fillId="24" borderId="0" applyNumberFormat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33" fillId="2" borderId="1" xfId="1" applyNumberFormat="1" applyFont="1" applyFill="1" applyBorder="1" applyAlignment="1">
      <alignment vertical="center"/>
    </xf>
    <xf numFmtId="3" fontId="1" fillId="0" borderId="1" xfId="1" applyNumberFormat="1" applyBorder="1" applyAlignment="1">
      <alignment vertical="center"/>
    </xf>
    <xf numFmtId="3" fontId="33" fillId="2" borderId="1" xfId="1" applyNumberFormat="1" applyFont="1" applyFill="1" applyBorder="1" applyAlignment="1">
      <alignment vertical="center"/>
    </xf>
  </cellXfs>
  <cellStyles count="67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Обычный 3" xfId="57"/>
    <cellStyle name="Підсумок" xfId="58"/>
    <cellStyle name="Поганий" xfId="59"/>
    <cellStyle name="Примечание 2" xfId="60"/>
    <cellStyle name="Примітка" xfId="61"/>
    <cellStyle name="Результат" xfId="62"/>
    <cellStyle name="Середній" xfId="63"/>
    <cellStyle name="Стиль 1" xfId="64"/>
    <cellStyle name="Текст попередження" xfId="65"/>
    <cellStyle name="Текст пояснення" xfId="66"/>
  </cellStyles>
  <dxfs count="96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abSelected="1" topLeftCell="B1" workbookViewId="0">
      <selection activeCell="T47" sqref="T47"/>
    </sheetView>
  </sheetViews>
  <sheetFormatPr defaultRowHeight="12.75" x14ac:dyDescent="0.2"/>
  <cols>
    <col min="1" max="1" width="0" style="1" hidden="1" customWidth="1"/>
    <col min="2" max="2" width="12.7109375" style="11" customWidth="1"/>
    <col min="3" max="3" width="50.7109375" style="9" customWidth="1"/>
    <col min="4" max="4" width="15.7109375" style="1" hidden="1" customWidth="1"/>
    <col min="5" max="5" width="15.7109375" style="1" customWidth="1"/>
    <col min="6" max="8" width="15.7109375" style="1" hidden="1" customWidth="1"/>
    <col min="9" max="9" width="15.7109375" style="1" customWidth="1"/>
    <col min="10" max="12" width="15.7109375" style="1" hidden="1" customWidth="1"/>
    <col min="13" max="13" width="15.7109375" style="1" customWidth="1"/>
    <col min="14" max="17" width="15.7109375" style="1" hidden="1" customWidth="1"/>
    <col min="18" max="18" width="0" style="1" hidden="1" customWidth="1"/>
    <col min="19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B1" s="11" t="s">
        <v>18</v>
      </c>
    </row>
    <row r="2" spans="1:18" ht="18" x14ac:dyDescent="0.25"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">
      <c r="B3" s="3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x14ac:dyDescent="0.2">
      <c r="M4" s="4"/>
      <c r="Q4" s="4" t="s">
        <v>16</v>
      </c>
    </row>
    <row r="5" spans="1:18" s="6" customFormat="1" ht="63.75" x14ac:dyDescent="0.2">
      <c r="A5" s="13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8" x14ac:dyDescent="0.2">
      <c r="A6" s="14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</row>
    <row r="7" spans="1:18" ht="51" x14ac:dyDescent="0.2">
      <c r="A7" s="15">
        <v>0</v>
      </c>
      <c r="B7" s="16" t="s">
        <v>20</v>
      </c>
      <c r="C7" s="17" t="s">
        <v>21</v>
      </c>
      <c r="D7" s="18">
        <v>14183005</v>
      </c>
      <c r="E7" s="20">
        <v>15992125</v>
      </c>
      <c r="F7" s="20">
        <v>15992125</v>
      </c>
      <c r="G7" s="20">
        <v>15584694.93</v>
      </c>
      <c r="H7" s="20">
        <v>0</v>
      </c>
      <c r="I7" s="20">
        <v>15584694.93</v>
      </c>
      <c r="J7" s="20">
        <v>0</v>
      </c>
      <c r="K7" s="20">
        <v>0</v>
      </c>
      <c r="L7" s="21">
        <f t="shared" ref="L7:L38" si="0">F7-G7</f>
        <v>407430.0700000003</v>
      </c>
      <c r="M7" s="21">
        <f t="shared" ref="M7:M38" si="1">E7-G7</f>
        <v>407430.0700000003</v>
      </c>
      <c r="N7" s="19">
        <f t="shared" ref="N7:N38" si="2">IF(F7=0,0,(G7/F7)*100)</f>
        <v>97.452308120403003</v>
      </c>
      <c r="O7" s="19">
        <f t="shared" ref="O7:O38" si="3">E7-I7</f>
        <v>407430.0700000003</v>
      </c>
      <c r="P7" s="19">
        <f t="shared" ref="P7:P38" si="4">F7-I7</f>
        <v>407430.0700000003</v>
      </c>
      <c r="Q7" s="19">
        <f t="shared" ref="Q7:Q38" si="5">IF(F7=0,0,(I7/F7)*100)</f>
        <v>97.452308120403003</v>
      </c>
      <c r="R7" s="8"/>
    </row>
    <row r="8" spans="1:18" ht="25.5" x14ac:dyDescent="0.2">
      <c r="A8" s="15">
        <v>0</v>
      </c>
      <c r="B8" s="16" t="s">
        <v>22</v>
      </c>
      <c r="C8" s="17" t="s">
        <v>23</v>
      </c>
      <c r="D8" s="18">
        <v>980</v>
      </c>
      <c r="E8" s="20">
        <v>980</v>
      </c>
      <c r="F8" s="20">
        <v>980</v>
      </c>
      <c r="G8" s="20">
        <v>941.43</v>
      </c>
      <c r="H8" s="20">
        <v>0</v>
      </c>
      <c r="I8" s="20">
        <v>941.43</v>
      </c>
      <c r="J8" s="20">
        <v>0</v>
      </c>
      <c r="K8" s="20">
        <v>0</v>
      </c>
      <c r="L8" s="21">
        <f t="shared" si="0"/>
        <v>38.57000000000005</v>
      </c>
      <c r="M8" s="21">
        <f t="shared" si="1"/>
        <v>38.57000000000005</v>
      </c>
      <c r="N8" s="19">
        <f t="shared" si="2"/>
        <v>96.064285714285717</v>
      </c>
      <c r="O8" s="19">
        <f t="shared" si="3"/>
        <v>38.57000000000005</v>
      </c>
      <c r="P8" s="19">
        <f t="shared" si="4"/>
        <v>38.57000000000005</v>
      </c>
      <c r="Q8" s="19">
        <f t="shared" si="5"/>
        <v>96.064285714285717</v>
      </c>
      <c r="R8" s="8"/>
    </row>
    <row r="9" spans="1:18" ht="38.25" x14ac:dyDescent="0.2">
      <c r="A9" s="15">
        <v>0</v>
      </c>
      <c r="B9" s="16" t="s">
        <v>24</v>
      </c>
      <c r="C9" s="17" t="s">
        <v>25</v>
      </c>
      <c r="D9" s="18">
        <v>15000</v>
      </c>
      <c r="E9" s="20">
        <v>25000</v>
      </c>
      <c r="F9" s="20">
        <v>25000</v>
      </c>
      <c r="G9" s="20">
        <v>16221.91</v>
      </c>
      <c r="H9" s="20">
        <v>0</v>
      </c>
      <c r="I9" s="20">
        <v>16221.91</v>
      </c>
      <c r="J9" s="20">
        <v>0</v>
      </c>
      <c r="K9" s="20">
        <v>0</v>
      </c>
      <c r="L9" s="21">
        <f t="shared" si="0"/>
        <v>8778.09</v>
      </c>
      <c r="M9" s="21">
        <f t="shared" si="1"/>
        <v>8778.09</v>
      </c>
      <c r="N9" s="19">
        <f t="shared" si="2"/>
        <v>64.887640000000005</v>
      </c>
      <c r="O9" s="19">
        <f t="shared" si="3"/>
        <v>8778.09</v>
      </c>
      <c r="P9" s="19">
        <f t="shared" si="4"/>
        <v>8778.09</v>
      </c>
      <c r="Q9" s="19">
        <f t="shared" si="5"/>
        <v>64.887640000000005</v>
      </c>
      <c r="R9" s="8"/>
    </row>
    <row r="10" spans="1:18" ht="51" x14ac:dyDescent="0.2">
      <c r="A10" s="15">
        <v>0</v>
      </c>
      <c r="B10" s="16" t="s">
        <v>26</v>
      </c>
      <c r="C10" s="17" t="s">
        <v>27</v>
      </c>
      <c r="D10" s="18">
        <v>2707400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1">
        <f t="shared" si="0"/>
        <v>0</v>
      </c>
      <c r="M10" s="21">
        <f t="shared" si="1"/>
        <v>0</v>
      </c>
      <c r="N10" s="19">
        <f t="shared" si="2"/>
        <v>0</v>
      </c>
      <c r="O10" s="19">
        <f t="shared" si="3"/>
        <v>0</v>
      </c>
      <c r="P10" s="19">
        <f t="shared" si="4"/>
        <v>0</v>
      </c>
      <c r="Q10" s="19">
        <f t="shared" si="5"/>
        <v>0</v>
      </c>
      <c r="R10" s="8"/>
    </row>
    <row r="11" spans="1:18" ht="63.75" x14ac:dyDescent="0.2">
      <c r="A11" s="15">
        <v>0</v>
      </c>
      <c r="B11" s="16" t="s">
        <v>28</v>
      </c>
      <c r="C11" s="17" t="s">
        <v>29</v>
      </c>
      <c r="D11" s="18">
        <v>129175</v>
      </c>
      <c r="E11" s="20">
        <v>231250</v>
      </c>
      <c r="F11" s="20">
        <v>231250</v>
      </c>
      <c r="G11" s="20">
        <v>213544.95999999999</v>
      </c>
      <c r="H11" s="20">
        <v>0</v>
      </c>
      <c r="I11" s="20">
        <v>213544.95999999999</v>
      </c>
      <c r="J11" s="20">
        <v>0</v>
      </c>
      <c r="K11" s="20">
        <v>0</v>
      </c>
      <c r="L11" s="21">
        <f t="shared" si="0"/>
        <v>17705.040000000008</v>
      </c>
      <c r="M11" s="21">
        <f t="shared" si="1"/>
        <v>17705.040000000008</v>
      </c>
      <c r="N11" s="19">
        <f t="shared" si="2"/>
        <v>92.343766486486473</v>
      </c>
      <c r="O11" s="19">
        <f t="shared" si="3"/>
        <v>17705.040000000008</v>
      </c>
      <c r="P11" s="19">
        <f t="shared" si="4"/>
        <v>17705.040000000008</v>
      </c>
      <c r="Q11" s="19">
        <f t="shared" si="5"/>
        <v>92.343766486486473</v>
      </c>
      <c r="R11" s="8"/>
    </row>
    <row r="12" spans="1:18" ht="25.5" x14ac:dyDescent="0.2">
      <c r="A12" s="15">
        <v>0</v>
      </c>
      <c r="B12" s="16" t="s">
        <v>30</v>
      </c>
      <c r="C12" s="17" t="s">
        <v>31</v>
      </c>
      <c r="D12" s="18">
        <v>94000</v>
      </c>
      <c r="E12" s="20">
        <v>86000</v>
      </c>
      <c r="F12" s="20">
        <v>86000</v>
      </c>
      <c r="G12" s="20">
        <v>73000</v>
      </c>
      <c r="H12" s="20">
        <v>0</v>
      </c>
      <c r="I12" s="20">
        <v>73000</v>
      </c>
      <c r="J12" s="20">
        <v>0</v>
      </c>
      <c r="K12" s="20">
        <v>0</v>
      </c>
      <c r="L12" s="21">
        <f t="shared" si="0"/>
        <v>13000</v>
      </c>
      <c r="M12" s="21">
        <f t="shared" si="1"/>
        <v>13000</v>
      </c>
      <c r="N12" s="19">
        <f t="shared" si="2"/>
        <v>84.883720930232556</v>
      </c>
      <c r="O12" s="19">
        <f t="shared" si="3"/>
        <v>13000</v>
      </c>
      <c r="P12" s="19">
        <f t="shared" si="4"/>
        <v>13000</v>
      </c>
      <c r="Q12" s="19">
        <f t="shared" si="5"/>
        <v>84.883720930232556</v>
      </c>
      <c r="R12" s="8"/>
    </row>
    <row r="13" spans="1:18" ht="25.5" x14ac:dyDescent="0.2">
      <c r="A13" s="15">
        <v>0</v>
      </c>
      <c r="B13" s="16" t="s">
        <v>32</v>
      </c>
      <c r="C13" s="17" t="s">
        <v>33</v>
      </c>
      <c r="D13" s="18">
        <v>1940100</v>
      </c>
      <c r="E13" s="20">
        <v>3960500</v>
      </c>
      <c r="F13" s="20">
        <v>3960500</v>
      </c>
      <c r="G13" s="20">
        <v>3913116.59</v>
      </c>
      <c r="H13" s="20">
        <v>0</v>
      </c>
      <c r="I13" s="20">
        <v>3913116.59</v>
      </c>
      <c r="J13" s="20">
        <v>0</v>
      </c>
      <c r="K13" s="20">
        <v>0</v>
      </c>
      <c r="L13" s="21">
        <f t="shared" si="0"/>
        <v>47383.410000000149</v>
      </c>
      <c r="M13" s="21">
        <f t="shared" si="1"/>
        <v>47383.410000000149</v>
      </c>
      <c r="N13" s="19">
        <f t="shared" si="2"/>
        <v>98.803600302992038</v>
      </c>
      <c r="O13" s="19">
        <f t="shared" si="3"/>
        <v>47383.410000000149</v>
      </c>
      <c r="P13" s="19">
        <f t="shared" si="4"/>
        <v>47383.410000000149</v>
      </c>
      <c r="Q13" s="19">
        <f t="shared" si="5"/>
        <v>98.803600302992038</v>
      </c>
      <c r="R13" s="8"/>
    </row>
    <row r="14" spans="1:18" ht="25.5" x14ac:dyDescent="0.2">
      <c r="A14" s="15">
        <v>0</v>
      </c>
      <c r="B14" s="16" t="s">
        <v>34</v>
      </c>
      <c r="C14" s="17" t="s">
        <v>35</v>
      </c>
      <c r="D14" s="18">
        <v>1064400</v>
      </c>
      <c r="E14" s="20">
        <v>1846600</v>
      </c>
      <c r="F14" s="20">
        <v>1846600</v>
      </c>
      <c r="G14" s="20">
        <v>1760502.35</v>
      </c>
      <c r="H14" s="20">
        <v>0</v>
      </c>
      <c r="I14" s="20">
        <v>1760502.35</v>
      </c>
      <c r="J14" s="20">
        <v>0</v>
      </c>
      <c r="K14" s="20">
        <v>0</v>
      </c>
      <c r="L14" s="21">
        <f t="shared" si="0"/>
        <v>86097.649999999907</v>
      </c>
      <c r="M14" s="21">
        <f t="shared" si="1"/>
        <v>86097.649999999907</v>
      </c>
      <c r="N14" s="19">
        <f t="shared" si="2"/>
        <v>95.337504061518473</v>
      </c>
      <c r="O14" s="19">
        <f t="shared" si="3"/>
        <v>86097.649999999907</v>
      </c>
      <c r="P14" s="19">
        <f t="shared" si="4"/>
        <v>86097.649999999907</v>
      </c>
      <c r="Q14" s="19">
        <f t="shared" si="5"/>
        <v>95.337504061518473</v>
      </c>
      <c r="R14" s="8"/>
    </row>
    <row r="15" spans="1:18" x14ac:dyDescent="0.2">
      <c r="A15" s="15">
        <v>0</v>
      </c>
      <c r="B15" s="16" t="s">
        <v>36</v>
      </c>
      <c r="C15" s="17" t="s">
        <v>37</v>
      </c>
      <c r="D15" s="18">
        <v>1672200</v>
      </c>
      <c r="E15" s="20">
        <v>1541500</v>
      </c>
      <c r="F15" s="20">
        <v>1541500</v>
      </c>
      <c r="G15" s="20">
        <v>1363231.11</v>
      </c>
      <c r="H15" s="20">
        <v>0</v>
      </c>
      <c r="I15" s="20">
        <v>1363231.11</v>
      </c>
      <c r="J15" s="20">
        <v>0</v>
      </c>
      <c r="K15" s="20">
        <v>0</v>
      </c>
      <c r="L15" s="21">
        <f t="shared" si="0"/>
        <v>178268.8899999999</v>
      </c>
      <c r="M15" s="21">
        <f t="shared" si="1"/>
        <v>178268.8899999999</v>
      </c>
      <c r="N15" s="19">
        <f t="shared" si="2"/>
        <v>88.435362309438872</v>
      </c>
      <c r="O15" s="19">
        <f t="shared" si="3"/>
        <v>178268.8899999999</v>
      </c>
      <c r="P15" s="19">
        <f t="shared" si="4"/>
        <v>178268.8899999999</v>
      </c>
      <c r="Q15" s="19">
        <f t="shared" si="5"/>
        <v>88.435362309438872</v>
      </c>
      <c r="R15" s="8"/>
    </row>
    <row r="16" spans="1:18" x14ac:dyDescent="0.2">
      <c r="A16" s="15">
        <v>0</v>
      </c>
      <c r="B16" s="16" t="s">
        <v>38</v>
      </c>
      <c r="C16" s="17" t="s">
        <v>39</v>
      </c>
      <c r="D16" s="18">
        <v>50000</v>
      </c>
      <c r="E16" s="20">
        <v>200400</v>
      </c>
      <c r="F16" s="20">
        <v>200400</v>
      </c>
      <c r="G16" s="20">
        <v>195220</v>
      </c>
      <c r="H16" s="20">
        <v>0</v>
      </c>
      <c r="I16" s="20">
        <v>195220</v>
      </c>
      <c r="J16" s="20">
        <v>0</v>
      </c>
      <c r="K16" s="20">
        <v>0</v>
      </c>
      <c r="L16" s="21">
        <f t="shared" si="0"/>
        <v>5180</v>
      </c>
      <c r="M16" s="21">
        <f t="shared" si="1"/>
        <v>5180</v>
      </c>
      <c r="N16" s="19">
        <f t="shared" si="2"/>
        <v>97.415169660678643</v>
      </c>
      <c r="O16" s="19">
        <f t="shared" si="3"/>
        <v>5180</v>
      </c>
      <c r="P16" s="19">
        <f t="shared" si="4"/>
        <v>5180</v>
      </c>
      <c r="Q16" s="19">
        <f t="shared" si="5"/>
        <v>97.415169660678643</v>
      </c>
      <c r="R16" s="8"/>
    </row>
    <row r="17" spans="1:18" ht="38.25" x14ac:dyDescent="0.2">
      <c r="A17" s="15">
        <v>0</v>
      </c>
      <c r="B17" s="16" t="s">
        <v>40</v>
      </c>
      <c r="C17" s="17" t="s">
        <v>41</v>
      </c>
      <c r="D17" s="18">
        <v>500000</v>
      </c>
      <c r="E17" s="20">
        <v>6722740</v>
      </c>
      <c r="F17" s="20">
        <v>6722740</v>
      </c>
      <c r="G17" s="20">
        <v>6585290.6200000001</v>
      </c>
      <c r="H17" s="20">
        <v>0</v>
      </c>
      <c r="I17" s="20">
        <v>6585290.6200000001</v>
      </c>
      <c r="J17" s="20">
        <v>0</v>
      </c>
      <c r="K17" s="20">
        <v>0</v>
      </c>
      <c r="L17" s="21">
        <f t="shared" si="0"/>
        <v>137449.37999999989</v>
      </c>
      <c r="M17" s="21">
        <f t="shared" si="1"/>
        <v>137449.37999999989</v>
      </c>
      <c r="N17" s="19">
        <f t="shared" si="2"/>
        <v>97.955455959921096</v>
      </c>
      <c r="O17" s="19">
        <f t="shared" si="3"/>
        <v>137449.37999999989</v>
      </c>
      <c r="P17" s="19">
        <f t="shared" si="4"/>
        <v>137449.37999999989</v>
      </c>
      <c r="Q17" s="19">
        <f t="shared" si="5"/>
        <v>97.955455959921096</v>
      </c>
      <c r="R17" s="8"/>
    </row>
    <row r="18" spans="1:18" ht="25.5" x14ac:dyDescent="0.2">
      <c r="A18" s="15">
        <v>0</v>
      </c>
      <c r="B18" s="16" t="s">
        <v>42</v>
      </c>
      <c r="C18" s="17" t="s">
        <v>43</v>
      </c>
      <c r="D18" s="18">
        <v>0</v>
      </c>
      <c r="E18" s="20">
        <v>20000</v>
      </c>
      <c r="F18" s="20">
        <v>20000</v>
      </c>
      <c r="G18" s="20">
        <v>20000</v>
      </c>
      <c r="H18" s="20">
        <v>0</v>
      </c>
      <c r="I18" s="20">
        <v>20000</v>
      </c>
      <c r="J18" s="20">
        <v>0</v>
      </c>
      <c r="K18" s="20">
        <v>0</v>
      </c>
      <c r="L18" s="21">
        <f t="shared" si="0"/>
        <v>0</v>
      </c>
      <c r="M18" s="21">
        <f t="shared" si="1"/>
        <v>0</v>
      </c>
      <c r="N18" s="19">
        <f t="shared" si="2"/>
        <v>100</v>
      </c>
      <c r="O18" s="19">
        <f t="shared" si="3"/>
        <v>0</v>
      </c>
      <c r="P18" s="19">
        <f t="shared" si="4"/>
        <v>0</v>
      </c>
      <c r="Q18" s="19">
        <f t="shared" si="5"/>
        <v>100</v>
      </c>
      <c r="R18" s="8"/>
    </row>
    <row r="19" spans="1:18" x14ac:dyDescent="0.2">
      <c r="A19" s="15">
        <v>0</v>
      </c>
      <c r="B19" s="16" t="s">
        <v>44</v>
      </c>
      <c r="C19" s="17" t="s">
        <v>45</v>
      </c>
      <c r="D19" s="18">
        <v>3821300</v>
      </c>
      <c r="E19" s="20">
        <v>7482300</v>
      </c>
      <c r="F19" s="20">
        <v>7482300</v>
      </c>
      <c r="G19" s="20">
        <v>7285997.8099999996</v>
      </c>
      <c r="H19" s="20">
        <v>0</v>
      </c>
      <c r="I19" s="20">
        <v>7285997.8099999996</v>
      </c>
      <c r="J19" s="20">
        <v>0</v>
      </c>
      <c r="K19" s="20">
        <v>0</v>
      </c>
      <c r="L19" s="21">
        <f t="shared" si="0"/>
        <v>196302.19000000041</v>
      </c>
      <c r="M19" s="21">
        <f t="shared" si="1"/>
        <v>196302.19000000041</v>
      </c>
      <c r="N19" s="19">
        <f t="shared" si="2"/>
        <v>97.37644587894097</v>
      </c>
      <c r="O19" s="19">
        <f t="shared" si="3"/>
        <v>196302.19000000041</v>
      </c>
      <c r="P19" s="19">
        <f t="shared" si="4"/>
        <v>196302.19000000041</v>
      </c>
      <c r="Q19" s="19">
        <f t="shared" si="5"/>
        <v>97.37644587894097</v>
      </c>
      <c r="R19" s="8"/>
    </row>
    <row r="20" spans="1:18" ht="25.5" x14ac:dyDescent="0.2">
      <c r="A20" s="15">
        <v>0</v>
      </c>
      <c r="B20" s="16" t="s">
        <v>46</v>
      </c>
      <c r="C20" s="17" t="s">
        <v>47</v>
      </c>
      <c r="D20" s="18">
        <v>3376400</v>
      </c>
      <c r="E20" s="20">
        <v>3449400</v>
      </c>
      <c r="F20" s="20">
        <v>3449400</v>
      </c>
      <c r="G20" s="20">
        <v>3447506.36</v>
      </c>
      <c r="H20" s="20">
        <v>0</v>
      </c>
      <c r="I20" s="20">
        <v>3447506.36</v>
      </c>
      <c r="J20" s="20">
        <v>0</v>
      </c>
      <c r="K20" s="20">
        <v>0</v>
      </c>
      <c r="L20" s="21">
        <f t="shared" si="0"/>
        <v>1893.6400000001304</v>
      </c>
      <c r="M20" s="21">
        <f t="shared" si="1"/>
        <v>1893.6400000001304</v>
      </c>
      <c r="N20" s="19">
        <f t="shared" si="2"/>
        <v>99.945102336638243</v>
      </c>
      <c r="O20" s="19">
        <f t="shared" si="3"/>
        <v>1893.6400000001304</v>
      </c>
      <c r="P20" s="19">
        <f t="shared" si="4"/>
        <v>1893.6400000001304</v>
      </c>
      <c r="Q20" s="19">
        <f t="shared" si="5"/>
        <v>99.945102336638243</v>
      </c>
      <c r="R20" s="8"/>
    </row>
    <row r="21" spans="1:18" x14ac:dyDescent="0.2">
      <c r="A21" s="15">
        <v>0</v>
      </c>
      <c r="B21" s="16" t="s">
        <v>48</v>
      </c>
      <c r="C21" s="17" t="s">
        <v>49</v>
      </c>
      <c r="D21" s="18">
        <v>13878200</v>
      </c>
      <c r="E21" s="20">
        <v>15932759</v>
      </c>
      <c r="F21" s="20">
        <v>15932759</v>
      </c>
      <c r="G21" s="20">
        <v>15712160.900000002</v>
      </c>
      <c r="H21" s="20">
        <v>0</v>
      </c>
      <c r="I21" s="20">
        <v>15712160.900000002</v>
      </c>
      <c r="J21" s="20">
        <v>0</v>
      </c>
      <c r="K21" s="20">
        <v>0</v>
      </c>
      <c r="L21" s="21">
        <f t="shared" si="0"/>
        <v>220598.09999999776</v>
      </c>
      <c r="M21" s="21">
        <f t="shared" si="1"/>
        <v>220598.09999999776</v>
      </c>
      <c r="N21" s="19">
        <f t="shared" si="2"/>
        <v>98.615443188464738</v>
      </c>
      <c r="O21" s="19">
        <f t="shared" si="3"/>
        <v>220598.09999999776</v>
      </c>
      <c r="P21" s="19">
        <f t="shared" si="4"/>
        <v>220598.09999999776</v>
      </c>
      <c r="Q21" s="19">
        <f t="shared" si="5"/>
        <v>98.615443188464738</v>
      </c>
      <c r="R21" s="8"/>
    </row>
    <row r="22" spans="1:18" ht="38.25" x14ac:dyDescent="0.2">
      <c r="A22" s="15">
        <v>0</v>
      </c>
      <c r="B22" s="16" t="s">
        <v>50</v>
      </c>
      <c r="C22" s="17" t="s">
        <v>51</v>
      </c>
      <c r="D22" s="18">
        <v>20331500</v>
      </c>
      <c r="E22" s="20">
        <v>24803033</v>
      </c>
      <c r="F22" s="20">
        <v>24803033</v>
      </c>
      <c r="G22" s="20">
        <v>24560204.870000001</v>
      </c>
      <c r="H22" s="20">
        <v>0</v>
      </c>
      <c r="I22" s="20">
        <v>24560204.870000001</v>
      </c>
      <c r="J22" s="20">
        <v>0</v>
      </c>
      <c r="K22" s="20">
        <v>0</v>
      </c>
      <c r="L22" s="21">
        <f t="shared" si="0"/>
        <v>242828.12999999896</v>
      </c>
      <c r="M22" s="21">
        <f t="shared" si="1"/>
        <v>242828.12999999896</v>
      </c>
      <c r="N22" s="19">
        <f t="shared" si="2"/>
        <v>99.020974047811023</v>
      </c>
      <c r="O22" s="19">
        <f t="shared" si="3"/>
        <v>242828.12999999896</v>
      </c>
      <c r="P22" s="19">
        <f t="shared" si="4"/>
        <v>242828.12999999896</v>
      </c>
      <c r="Q22" s="19">
        <f t="shared" si="5"/>
        <v>99.020974047811023</v>
      </c>
      <c r="R22" s="8"/>
    </row>
    <row r="23" spans="1:18" ht="38.25" x14ac:dyDescent="0.2">
      <c r="A23" s="15">
        <v>0</v>
      </c>
      <c r="B23" s="16" t="s">
        <v>52</v>
      </c>
      <c r="C23" s="17" t="s">
        <v>53</v>
      </c>
      <c r="D23" s="18">
        <v>27194400</v>
      </c>
      <c r="E23" s="20">
        <v>27194400</v>
      </c>
      <c r="F23" s="20">
        <v>27194400</v>
      </c>
      <c r="G23" s="20">
        <v>27194400</v>
      </c>
      <c r="H23" s="20">
        <v>0</v>
      </c>
      <c r="I23" s="20">
        <v>27194400</v>
      </c>
      <c r="J23" s="20">
        <v>0</v>
      </c>
      <c r="K23" s="20">
        <v>0</v>
      </c>
      <c r="L23" s="21">
        <f t="shared" si="0"/>
        <v>0</v>
      </c>
      <c r="M23" s="21">
        <f t="shared" si="1"/>
        <v>0</v>
      </c>
      <c r="N23" s="19">
        <f t="shared" si="2"/>
        <v>100</v>
      </c>
      <c r="O23" s="19">
        <f t="shared" si="3"/>
        <v>0</v>
      </c>
      <c r="P23" s="19">
        <f t="shared" si="4"/>
        <v>0</v>
      </c>
      <c r="Q23" s="19">
        <f t="shared" si="5"/>
        <v>100</v>
      </c>
      <c r="R23" s="8"/>
    </row>
    <row r="24" spans="1:18" ht="25.5" x14ac:dyDescent="0.2">
      <c r="A24" s="15">
        <v>0</v>
      </c>
      <c r="B24" s="16" t="s">
        <v>54</v>
      </c>
      <c r="C24" s="17" t="s">
        <v>55</v>
      </c>
      <c r="D24" s="18">
        <v>1009400</v>
      </c>
      <c r="E24" s="20">
        <v>974400</v>
      </c>
      <c r="F24" s="20">
        <v>974400</v>
      </c>
      <c r="G24" s="20">
        <v>967265.33000000007</v>
      </c>
      <c r="H24" s="20">
        <v>0</v>
      </c>
      <c r="I24" s="20">
        <v>967265.33000000007</v>
      </c>
      <c r="J24" s="20">
        <v>0</v>
      </c>
      <c r="K24" s="20">
        <v>0</v>
      </c>
      <c r="L24" s="21">
        <f t="shared" si="0"/>
        <v>7134.6699999999255</v>
      </c>
      <c r="M24" s="21">
        <f t="shared" si="1"/>
        <v>7134.6699999999255</v>
      </c>
      <c r="N24" s="19">
        <f t="shared" si="2"/>
        <v>99.267788382594418</v>
      </c>
      <c r="O24" s="19">
        <f t="shared" si="3"/>
        <v>7134.6699999999255</v>
      </c>
      <c r="P24" s="19">
        <f t="shared" si="4"/>
        <v>7134.6699999999255</v>
      </c>
      <c r="Q24" s="19">
        <f t="shared" si="5"/>
        <v>99.267788382594418</v>
      </c>
      <c r="R24" s="8"/>
    </row>
    <row r="25" spans="1:18" x14ac:dyDescent="0.2">
      <c r="A25" s="15">
        <v>0</v>
      </c>
      <c r="B25" s="16" t="s">
        <v>56</v>
      </c>
      <c r="C25" s="17" t="s">
        <v>57</v>
      </c>
      <c r="D25" s="18">
        <v>37240</v>
      </c>
      <c r="E25" s="20">
        <v>218240</v>
      </c>
      <c r="F25" s="20">
        <v>218240</v>
      </c>
      <c r="G25" s="20">
        <v>218240</v>
      </c>
      <c r="H25" s="20">
        <v>0</v>
      </c>
      <c r="I25" s="20">
        <v>218240</v>
      </c>
      <c r="J25" s="20">
        <v>0</v>
      </c>
      <c r="K25" s="20">
        <v>0</v>
      </c>
      <c r="L25" s="21">
        <f t="shared" si="0"/>
        <v>0</v>
      </c>
      <c r="M25" s="21">
        <f t="shared" si="1"/>
        <v>0</v>
      </c>
      <c r="N25" s="19">
        <f t="shared" si="2"/>
        <v>100</v>
      </c>
      <c r="O25" s="19">
        <f t="shared" si="3"/>
        <v>0</v>
      </c>
      <c r="P25" s="19">
        <f t="shared" si="4"/>
        <v>0</v>
      </c>
      <c r="Q25" s="19">
        <f t="shared" si="5"/>
        <v>100</v>
      </c>
      <c r="R25" s="8"/>
    </row>
    <row r="26" spans="1:18" ht="38.25" x14ac:dyDescent="0.2">
      <c r="A26" s="15">
        <v>0</v>
      </c>
      <c r="B26" s="16" t="s">
        <v>58</v>
      </c>
      <c r="C26" s="17" t="s">
        <v>59</v>
      </c>
      <c r="D26" s="18">
        <v>71100</v>
      </c>
      <c r="E26" s="20">
        <v>71100</v>
      </c>
      <c r="F26" s="20">
        <v>71100</v>
      </c>
      <c r="G26" s="20">
        <v>71100</v>
      </c>
      <c r="H26" s="20">
        <v>0</v>
      </c>
      <c r="I26" s="20">
        <v>71100</v>
      </c>
      <c r="J26" s="20">
        <v>0</v>
      </c>
      <c r="K26" s="20">
        <v>0</v>
      </c>
      <c r="L26" s="21">
        <f t="shared" si="0"/>
        <v>0</v>
      </c>
      <c r="M26" s="21">
        <f t="shared" si="1"/>
        <v>0</v>
      </c>
      <c r="N26" s="19">
        <f t="shared" si="2"/>
        <v>100</v>
      </c>
      <c r="O26" s="19">
        <f t="shared" si="3"/>
        <v>0</v>
      </c>
      <c r="P26" s="19">
        <f t="shared" si="4"/>
        <v>0</v>
      </c>
      <c r="Q26" s="19">
        <f t="shared" si="5"/>
        <v>100</v>
      </c>
      <c r="R26" s="8"/>
    </row>
    <row r="27" spans="1:18" ht="51" x14ac:dyDescent="0.2">
      <c r="A27" s="15">
        <v>0</v>
      </c>
      <c r="B27" s="16" t="s">
        <v>60</v>
      </c>
      <c r="C27" s="17" t="s">
        <v>61</v>
      </c>
      <c r="D27" s="18">
        <v>0</v>
      </c>
      <c r="E27" s="20">
        <v>23607</v>
      </c>
      <c r="F27" s="20">
        <v>23607</v>
      </c>
      <c r="G27" s="20">
        <v>23607</v>
      </c>
      <c r="H27" s="20">
        <v>0</v>
      </c>
      <c r="I27" s="20">
        <v>23607</v>
      </c>
      <c r="J27" s="20">
        <v>0</v>
      </c>
      <c r="K27" s="20">
        <v>0</v>
      </c>
      <c r="L27" s="21">
        <f t="shared" si="0"/>
        <v>0</v>
      </c>
      <c r="M27" s="21">
        <f t="shared" si="1"/>
        <v>0</v>
      </c>
      <c r="N27" s="19">
        <f t="shared" si="2"/>
        <v>100</v>
      </c>
      <c r="O27" s="19">
        <f t="shared" si="3"/>
        <v>0</v>
      </c>
      <c r="P27" s="19">
        <f t="shared" si="4"/>
        <v>0</v>
      </c>
      <c r="Q27" s="19">
        <f t="shared" si="5"/>
        <v>100</v>
      </c>
      <c r="R27" s="8"/>
    </row>
    <row r="28" spans="1:18" ht="51" x14ac:dyDescent="0.2">
      <c r="A28" s="15">
        <v>0</v>
      </c>
      <c r="B28" s="16" t="s">
        <v>62</v>
      </c>
      <c r="C28" s="17" t="s">
        <v>63</v>
      </c>
      <c r="D28" s="18">
        <v>0</v>
      </c>
      <c r="E28" s="20">
        <v>10600</v>
      </c>
      <c r="F28" s="20">
        <v>10600</v>
      </c>
      <c r="G28" s="20">
        <v>10600</v>
      </c>
      <c r="H28" s="20">
        <v>0</v>
      </c>
      <c r="I28" s="20">
        <v>10600</v>
      </c>
      <c r="J28" s="20">
        <v>0</v>
      </c>
      <c r="K28" s="20">
        <v>0</v>
      </c>
      <c r="L28" s="21">
        <f t="shared" si="0"/>
        <v>0</v>
      </c>
      <c r="M28" s="21">
        <f t="shared" si="1"/>
        <v>0</v>
      </c>
      <c r="N28" s="19">
        <f t="shared" si="2"/>
        <v>100</v>
      </c>
      <c r="O28" s="19">
        <f t="shared" si="3"/>
        <v>0</v>
      </c>
      <c r="P28" s="19">
        <f t="shared" si="4"/>
        <v>0</v>
      </c>
      <c r="Q28" s="19">
        <f t="shared" si="5"/>
        <v>100</v>
      </c>
      <c r="R28" s="8"/>
    </row>
    <row r="29" spans="1:18" x14ac:dyDescent="0.2">
      <c r="A29" s="15">
        <v>0</v>
      </c>
      <c r="B29" s="16" t="s">
        <v>64</v>
      </c>
      <c r="C29" s="17" t="s">
        <v>65</v>
      </c>
      <c r="D29" s="18">
        <v>1094300</v>
      </c>
      <c r="E29" s="20">
        <v>1270800</v>
      </c>
      <c r="F29" s="20">
        <v>1270800</v>
      </c>
      <c r="G29" s="20">
        <v>1248605.6799999997</v>
      </c>
      <c r="H29" s="20">
        <v>0</v>
      </c>
      <c r="I29" s="20">
        <v>1248605.6799999997</v>
      </c>
      <c r="J29" s="20">
        <v>0</v>
      </c>
      <c r="K29" s="20">
        <v>0</v>
      </c>
      <c r="L29" s="21">
        <f t="shared" si="0"/>
        <v>22194.320000000298</v>
      </c>
      <c r="M29" s="21">
        <f t="shared" si="1"/>
        <v>22194.320000000298</v>
      </c>
      <c r="N29" s="19">
        <f t="shared" si="2"/>
        <v>98.253515895498879</v>
      </c>
      <c r="O29" s="19">
        <f t="shared" si="3"/>
        <v>22194.320000000298</v>
      </c>
      <c r="P29" s="19">
        <f t="shared" si="4"/>
        <v>22194.320000000298</v>
      </c>
      <c r="Q29" s="19">
        <f t="shared" si="5"/>
        <v>98.253515895498879</v>
      </c>
      <c r="R29" s="8"/>
    </row>
    <row r="30" spans="1:18" ht="25.5" x14ac:dyDescent="0.2">
      <c r="A30" s="15">
        <v>0</v>
      </c>
      <c r="B30" s="16" t="s">
        <v>66</v>
      </c>
      <c r="C30" s="17" t="s">
        <v>67</v>
      </c>
      <c r="D30" s="18">
        <v>3030600</v>
      </c>
      <c r="E30" s="20">
        <v>3829100</v>
      </c>
      <c r="F30" s="20">
        <v>3829100</v>
      </c>
      <c r="G30" s="20">
        <v>3817829.2600000002</v>
      </c>
      <c r="H30" s="20">
        <v>0</v>
      </c>
      <c r="I30" s="20">
        <v>3817829.2600000002</v>
      </c>
      <c r="J30" s="20">
        <v>0</v>
      </c>
      <c r="K30" s="20">
        <v>0</v>
      </c>
      <c r="L30" s="21">
        <f t="shared" si="0"/>
        <v>11270.739999999758</v>
      </c>
      <c r="M30" s="21">
        <f t="shared" si="1"/>
        <v>11270.739999999758</v>
      </c>
      <c r="N30" s="19">
        <f t="shared" si="2"/>
        <v>99.705655637094878</v>
      </c>
      <c r="O30" s="19">
        <f t="shared" si="3"/>
        <v>11270.739999999758</v>
      </c>
      <c r="P30" s="19">
        <f t="shared" si="4"/>
        <v>11270.739999999758</v>
      </c>
      <c r="Q30" s="19">
        <f t="shared" si="5"/>
        <v>99.705655637094878</v>
      </c>
      <c r="R30" s="8"/>
    </row>
    <row r="31" spans="1:18" ht="25.5" x14ac:dyDescent="0.2">
      <c r="A31" s="15">
        <v>0</v>
      </c>
      <c r="B31" s="16" t="s">
        <v>68</v>
      </c>
      <c r="C31" s="17" t="s">
        <v>69</v>
      </c>
      <c r="D31" s="18">
        <v>0</v>
      </c>
      <c r="E31" s="20">
        <v>98090</v>
      </c>
      <c r="F31" s="20">
        <v>98090</v>
      </c>
      <c r="G31" s="20">
        <v>68661.600000000006</v>
      </c>
      <c r="H31" s="20">
        <v>0</v>
      </c>
      <c r="I31" s="20">
        <v>68661.600000000006</v>
      </c>
      <c r="J31" s="20">
        <v>0</v>
      </c>
      <c r="K31" s="20">
        <v>0</v>
      </c>
      <c r="L31" s="21">
        <f t="shared" si="0"/>
        <v>29428.399999999994</v>
      </c>
      <c r="M31" s="21">
        <f t="shared" si="1"/>
        <v>29428.399999999994</v>
      </c>
      <c r="N31" s="19">
        <f t="shared" si="2"/>
        <v>69.998572739321048</v>
      </c>
      <c r="O31" s="19">
        <f t="shared" si="3"/>
        <v>29428.399999999994</v>
      </c>
      <c r="P31" s="19">
        <f t="shared" si="4"/>
        <v>29428.399999999994</v>
      </c>
      <c r="Q31" s="19">
        <f t="shared" si="5"/>
        <v>69.998572739321048</v>
      </c>
      <c r="R31" s="8"/>
    </row>
    <row r="32" spans="1:18" ht="38.25" x14ac:dyDescent="0.2">
      <c r="A32" s="15">
        <v>0</v>
      </c>
      <c r="B32" s="16" t="s">
        <v>70</v>
      </c>
      <c r="C32" s="17" t="s">
        <v>71</v>
      </c>
      <c r="D32" s="18">
        <v>346500</v>
      </c>
      <c r="E32" s="20">
        <v>528900</v>
      </c>
      <c r="F32" s="20">
        <v>528900</v>
      </c>
      <c r="G32" s="20">
        <v>523356.64</v>
      </c>
      <c r="H32" s="20">
        <v>0</v>
      </c>
      <c r="I32" s="20">
        <v>523356.64</v>
      </c>
      <c r="J32" s="20">
        <v>0</v>
      </c>
      <c r="K32" s="20">
        <v>0</v>
      </c>
      <c r="L32" s="21">
        <f t="shared" si="0"/>
        <v>5543.359999999986</v>
      </c>
      <c r="M32" s="21">
        <f t="shared" si="1"/>
        <v>5543.359999999986</v>
      </c>
      <c r="N32" s="19">
        <f t="shared" si="2"/>
        <v>98.951907733030822</v>
      </c>
      <c r="O32" s="19">
        <f t="shared" si="3"/>
        <v>5543.359999999986</v>
      </c>
      <c r="P32" s="19">
        <f t="shared" si="4"/>
        <v>5543.359999999986</v>
      </c>
      <c r="Q32" s="19">
        <f t="shared" si="5"/>
        <v>98.951907733030822</v>
      </c>
      <c r="R32" s="8"/>
    </row>
    <row r="33" spans="1:18" ht="25.5" x14ac:dyDescent="0.2">
      <c r="A33" s="15">
        <v>0</v>
      </c>
      <c r="B33" s="16" t="s">
        <v>72</v>
      </c>
      <c r="C33" s="17" t="s">
        <v>47</v>
      </c>
      <c r="D33" s="18">
        <v>1302000</v>
      </c>
      <c r="E33" s="20">
        <v>1017000</v>
      </c>
      <c r="F33" s="20">
        <v>1017000</v>
      </c>
      <c r="G33" s="20">
        <v>964303.09000000008</v>
      </c>
      <c r="H33" s="20">
        <v>0</v>
      </c>
      <c r="I33" s="20">
        <v>964303.09000000008</v>
      </c>
      <c r="J33" s="20">
        <v>0</v>
      </c>
      <c r="K33" s="20">
        <v>0</v>
      </c>
      <c r="L33" s="21">
        <f t="shared" si="0"/>
        <v>52696.909999999916</v>
      </c>
      <c r="M33" s="21">
        <f t="shared" si="1"/>
        <v>52696.909999999916</v>
      </c>
      <c r="N33" s="19">
        <f t="shared" si="2"/>
        <v>94.818396263520171</v>
      </c>
      <c r="O33" s="19">
        <f t="shared" si="3"/>
        <v>52696.909999999916</v>
      </c>
      <c r="P33" s="19">
        <f t="shared" si="4"/>
        <v>52696.909999999916</v>
      </c>
      <c r="Q33" s="19">
        <f t="shared" si="5"/>
        <v>94.818396263520171</v>
      </c>
      <c r="R33" s="8"/>
    </row>
    <row r="34" spans="1:18" x14ac:dyDescent="0.2">
      <c r="A34" s="15">
        <v>0</v>
      </c>
      <c r="B34" s="16" t="s">
        <v>73</v>
      </c>
      <c r="C34" s="17" t="s">
        <v>74</v>
      </c>
      <c r="D34" s="18">
        <v>50000</v>
      </c>
      <c r="E34" s="20">
        <v>50000</v>
      </c>
      <c r="F34" s="20">
        <v>50000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1">
        <f t="shared" si="0"/>
        <v>50000</v>
      </c>
      <c r="M34" s="21">
        <f t="shared" si="1"/>
        <v>50000</v>
      </c>
      <c r="N34" s="19">
        <f t="shared" si="2"/>
        <v>0</v>
      </c>
      <c r="O34" s="19">
        <f t="shared" si="3"/>
        <v>50000</v>
      </c>
      <c r="P34" s="19">
        <f t="shared" si="4"/>
        <v>50000</v>
      </c>
      <c r="Q34" s="19">
        <f t="shared" si="5"/>
        <v>0</v>
      </c>
      <c r="R34" s="8"/>
    </row>
    <row r="35" spans="1:18" ht="25.5" x14ac:dyDescent="0.2">
      <c r="A35" s="15">
        <v>0</v>
      </c>
      <c r="B35" s="16" t="s">
        <v>75</v>
      </c>
      <c r="C35" s="17" t="s">
        <v>76</v>
      </c>
      <c r="D35" s="18">
        <v>314000</v>
      </c>
      <c r="E35" s="20">
        <v>514150</v>
      </c>
      <c r="F35" s="20">
        <v>514150</v>
      </c>
      <c r="G35" s="20">
        <v>514150</v>
      </c>
      <c r="H35" s="20">
        <v>0</v>
      </c>
      <c r="I35" s="20">
        <v>514150</v>
      </c>
      <c r="J35" s="20">
        <v>0</v>
      </c>
      <c r="K35" s="20">
        <v>0</v>
      </c>
      <c r="L35" s="21">
        <f t="shared" si="0"/>
        <v>0</v>
      </c>
      <c r="M35" s="21">
        <f t="shared" si="1"/>
        <v>0</v>
      </c>
      <c r="N35" s="19">
        <f t="shared" si="2"/>
        <v>100</v>
      </c>
      <c r="O35" s="19">
        <f t="shared" si="3"/>
        <v>0</v>
      </c>
      <c r="P35" s="19">
        <f t="shared" si="4"/>
        <v>0</v>
      </c>
      <c r="Q35" s="19">
        <f t="shared" si="5"/>
        <v>100</v>
      </c>
      <c r="R35" s="8"/>
    </row>
    <row r="36" spans="1:18" x14ac:dyDescent="0.2">
      <c r="A36" s="15">
        <v>0</v>
      </c>
      <c r="B36" s="16" t="s">
        <v>77</v>
      </c>
      <c r="C36" s="17" t="s">
        <v>78</v>
      </c>
      <c r="D36" s="18">
        <v>219600</v>
      </c>
      <c r="E36" s="20">
        <v>279600</v>
      </c>
      <c r="F36" s="20">
        <v>279600</v>
      </c>
      <c r="G36" s="20">
        <v>279600</v>
      </c>
      <c r="H36" s="20">
        <v>0</v>
      </c>
      <c r="I36" s="20">
        <v>279600</v>
      </c>
      <c r="J36" s="20">
        <v>0</v>
      </c>
      <c r="K36" s="20">
        <v>0</v>
      </c>
      <c r="L36" s="21">
        <f t="shared" si="0"/>
        <v>0</v>
      </c>
      <c r="M36" s="21">
        <f t="shared" si="1"/>
        <v>0</v>
      </c>
      <c r="N36" s="19">
        <f t="shared" si="2"/>
        <v>100</v>
      </c>
      <c r="O36" s="19">
        <f t="shared" si="3"/>
        <v>0</v>
      </c>
      <c r="P36" s="19">
        <f t="shared" si="4"/>
        <v>0</v>
      </c>
      <c r="Q36" s="19">
        <f t="shared" si="5"/>
        <v>100</v>
      </c>
      <c r="R36" s="8"/>
    </row>
    <row r="37" spans="1:18" ht="38.25" x14ac:dyDescent="0.2">
      <c r="A37" s="15">
        <v>0</v>
      </c>
      <c r="B37" s="16" t="s">
        <v>79</v>
      </c>
      <c r="C37" s="17" t="s">
        <v>80</v>
      </c>
      <c r="D37" s="18">
        <v>0</v>
      </c>
      <c r="E37" s="20">
        <v>1209600</v>
      </c>
      <c r="F37" s="20">
        <v>1209600</v>
      </c>
      <c r="G37" s="20">
        <v>1197413.82</v>
      </c>
      <c r="H37" s="20">
        <v>0</v>
      </c>
      <c r="I37" s="20">
        <v>1197413.82</v>
      </c>
      <c r="J37" s="20">
        <v>0</v>
      </c>
      <c r="K37" s="20">
        <v>0</v>
      </c>
      <c r="L37" s="21">
        <f t="shared" si="0"/>
        <v>12186.179999999935</v>
      </c>
      <c r="M37" s="21">
        <f t="shared" si="1"/>
        <v>12186.179999999935</v>
      </c>
      <c r="N37" s="19">
        <f t="shared" si="2"/>
        <v>98.992544642857155</v>
      </c>
      <c r="O37" s="19">
        <f t="shared" si="3"/>
        <v>12186.179999999935</v>
      </c>
      <c r="P37" s="19">
        <f t="shared" si="4"/>
        <v>12186.179999999935</v>
      </c>
      <c r="Q37" s="19">
        <f t="shared" si="5"/>
        <v>98.992544642857155</v>
      </c>
      <c r="R37" s="8"/>
    </row>
    <row r="38" spans="1:18" x14ac:dyDescent="0.2">
      <c r="A38" s="15">
        <v>1</v>
      </c>
      <c r="B38" s="16" t="s">
        <v>81</v>
      </c>
      <c r="C38" s="17" t="s">
        <v>82</v>
      </c>
      <c r="D38" s="18">
        <v>98432800</v>
      </c>
      <c r="E38" s="20">
        <v>119584174</v>
      </c>
      <c r="F38" s="20">
        <v>119584174</v>
      </c>
      <c r="G38" s="20">
        <v>117830766.25999998</v>
      </c>
      <c r="H38" s="20">
        <v>0</v>
      </c>
      <c r="I38" s="20">
        <v>117830766.25999998</v>
      </c>
      <c r="J38" s="20">
        <v>0</v>
      </c>
      <c r="K38" s="20">
        <v>0</v>
      </c>
      <c r="L38" s="21">
        <f t="shared" si="0"/>
        <v>1753407.7400000244</v>
      </c>
      <c r="M38" s="21">
        <f t="shared" si="1"/>
        <v>1753407.7400000244</v>
      </c>
      <c r="N38" s="19">
        <f t="shared" si="2"/>
        <v>98.533745995519411</v>
      </c>
      <c r="O38" s="19">
        <f t="shared" si="3"/>
        <v>1753407.7400000244</v>
      </c>
      <c r="P38" s="19">
        <f t="shared" si="4"/>
        <v>1753407.7400000244</v>
      </c>
      <c r="Q38" s="19">
        <f t="shared" si="5"/>
        <v>98.533745995519411</v>
      </c>
      <c r="R38" s="8"/>
    </row>
    <row r="40" spans="1:18" x14ac:dyDescent="0.2">
      <c r="B40" s="12"/>
      <c r="C40" s="1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8" x14ac:dyDescent="0.2">
      <c r="B41" s="11" t="s">
        <v>18</v>
      </c>
    </row>
    <row r="42" spans="1:18" ht="18" x14ac:dyDescent="0.25">
      <c r="B42" s="2" t="s">
        <v>17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8" x14ac:dyDescent="0.2">
      <c r="B43" s="3" t="s">
        <v>83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8" x14ac:dyDescent="0.2">
      <c r="M44" s="4"/>
      <c r="Q44" s="4" t="s">
        <v>16</v>
      </c>
    </row>
    <row r="45" spans="1:18" ht="63.75" x14ac:dyDescent="0.2">
      <c r="B45" s="5" t="s">
        <v>0</v>
      </c>
      <c r="C45" s="5" t="s">
        <v>1</v>
      </c>
      <c r="D45" s="5" t="s">
        <v>2</v>
      </c>
      <c r="E45" s="5" t="s">
        <v>3</v>
      </c>
      <c r="F45" s="5" t="s">
        <v>4</v>
      </c>
      <c r="G45" s="5" t="s">
        <v>5</v>
      </c>
      <c r="H45" s="5" t="s">
        <v>6</v>
      </c>
      <c r="I45" s="5" t="s">
        <v>7</v>
      </c>
      <c r="J45" s="5" t="s">
        <v>8</v>
      </c>
      <c r="K45" s="5" t="s">
        <v>9</v>
      </c>
      <c r="L45" s="5" t="s">
        <v>10</v>
      </c>
      <c r="M45" s="5" t="s">
        <v>11</v>
      </c>
      <c r="N45" s="5" t="s">
        <v>12</v>
      </c>
      <c r="O45" s="5" t="s">
        <v>13</v>
      </c>
      <c r="P45" s="5" t="s">
        <v>14</v>
      </c>
      <c r="Q45" s="5" t="s">
        <v>15</v>
      </c>
    </row>
    <row r="46" spans="1:18" x14ac:dyDescent="0.2">
      <c r="B46" s="7">
        <v>1</v>
      </c>
      <c r="C46" s="7">
        <v>2</v>
      </c>
      <c r="D46" s="7">
        <v>3</v>
      </c>
      <c r="E46" s="7">
        <v>4</v>
      </c>
      <c r="F46" s="7">
        <v>5</v>
      </c>
      <c r="G46" s="7">
        <v>6</v>
      </c>
      <c r="H46" s="7">
        <v>7</v>
      </c>
      <c r="I46" s="7">
        <v>8</v>
      </c>
      <c r="J46" s="7">
        <v>9</v>
      </c>
      <c r="K46" s="7">
        <v>10</v>
      </c>
      <c r="L46" s="7">
        <v>11</v>
      </c>
      <c r="M46" s="7">
        <v>12</v>
      </c>
      <c r="N46" s="7">
        <v>13</v>
      </c>
      <c r="O46" s="7">
        <v>14</v>
      </c>
      <c r="P46" s="7">
        <v>15</v>
      </c>
      <c r="Q46" s="7">
        <v>16</v>
      </c>
    </row>
    <row r="47" spans="1:18" ht="51" x14ac:dyDescent="0.2">
      <c r="B47" s="16" t="s">
        <v>20</v>
      </c>
      <c r="C47" s="17" t="s">
        <v>21</v>
      </c>
      <c r="D47" s="18">
        <v>0</v>
      </c>
      <c r="E47" s="20">
        <v>612255.81000000006</v>
      </c>
      <c r="F47" s="20">
        <v>612255.80999999982</v>
      </c>
      <c r="G47" s="20">
        <v>53500</v>
      </c>
      <c r="H47" s="20">
        <v>0</v>
      </c>
      <c r="I47" s="20">
        <v>612255.81000000006</v>
      </c>
      <c r="J47" s="20">
        <v>0</v>
      </c>
      <c r="K47" s="20">
        <v>0</v>
      </c>
      <c r="L47" s="21">
        <v>558755.80999999982</v>
      </c>
      <c r="M47" s="21">
        <v>558755.81000000006</v>
      </c>
      <c r="N47" s="19">
        <v>8.7381775927941003</v>
      </c>
      <c r="O47" s="19">
        <v>0</v>
      </c>
      <c r="P47" s="19">
        <v>0</v>
      </c>
      <c r="Q47" s="19">
        <v>100.00000000000004</v>
      </c>
    </row>
    <row r="48" spans="1:18" ht="12.75" hidden="1" customHeight="1" x14ac:dyDescent="0.2">
      <c r="B48" s="16" t="s">
        <v>84</v>
      </c>
      <c r="C48" s="17" t="s">
        <v>85</v>
      </c>
      <c r="D48" s="18">
        <v>0</v>
      </c>
      <c r="E48" s="20">
        <v>96973.5</v>
      </c>
      <c r="F48" s="20">
        <v>96973.5</v>
      </c>
      <c r="G48" s="20">
        <v>0</v>
      </c>
      <c r="H48" s="20">
        <v>0</v>
      </c>
      <c r="I48" s="20">
        <v>96973.5</v>
      </c>
      <c r="J48" s="20">
        <v>0</v>
      </c>
      <c r="K48" s="20">
        <v>0</v>
      </c>
      <c r="L48" s="21">
        <v>96973.5</v>
      </c>
      <c r="M48" s="21">
        <v>96973.5</v>
      </c>
      <c r="N48" s="19">
        <v>0</v>
      </c>
      <c r="O48" s="19">
        <v>0</v>
      </c>
      <c r="P48" s="19">
        <v>0</v>
      </c>
      <c r="Q48" s="19">
        <v>100</v>
      </c>
    </row>
    <row r="49" spans="2:17" ht="25.5" x14ac:dyDescent="0.2">
      <c r="B49" s="16" t="s">
        <v>32</v>
      </c>
      <c r="C49" s="17" t="s">
        <v>33</v>
      </c>
      <c r="D49" s="18">
        <v>0</v>
      </c>
      <c r="E49" s="20">
        <v>198672.5</v>
      </c>
      <c r="F49" s="20">
        <v>198672.5</v>
      </c>
      <c r="G49" s="20">
        <v>0</v>
      </c>
      <c r="H49" s="20">
        <v>0</v>
      </c>
      <c r="I49" s="20">
        <v>155436.73000000001</v>
      </c>
      <c r="J49" s="20">
        <v>0</v>
      </c>
      <c r="K49" s="20">
        <v>0</v>
      </c>
      <c r="L49" s="21">
        <v>198672.5</v>
      </c>
      <c r="M49" s="21">
        <v>198672.5</v>
      </c>
      <c r="N49" s="19">
        <v>0</v>
      </c>
      <c r="O49" s="19">
        <v>43235.76999999999</v>
      </c>
      <c r="P49" s="19">
        <v>43235.76999999999</v>
      </c>
      <c r="Q49" s="19">
        <v>78.237667518151738</v>
      </c>
    </row>
    <row r="50" spans="2:17" ht="25.5" x14ac:dyDescent="0.2">
      <c r="B50" s="16" t="s">
        <v>86</v>
      </c>
      <c r="C50" s="17" t="s">
        <v>87</v>
      </c>
      <c r="D50" s="18">
        <v>0</v>
      </c>
      <c r="E50" s="20">
        <v>12000</v>
      </c>
      <c r="F50" s="20">
        <v>12000</v>
      </c>
      <c r="G50" s="20">
        <v>4803.43</v>
      </c>
      <c r="H50" s="20">
        <v>0</v>
      </c>
      <c r="I50" s="20">
        <v>4803.43</v>
      </c>
      <c r="J50" s="20">
        <v>0</v>
      </c>
      <c r="K50" s="20">
        <v>0</v>
      </c>
      <c r="L50" s="21">
        <v>7196.57</v>
      </c>
      <c r="M50" s="21">
        <v>7196.57</v>
      </c>
      <c r="N50" s="19">
        <v>40.028583333333337</v>
      </c>
      <c r="O50" s="19">
        <v>7196.57</v>
      </c>
      <c r="P50" s="19">
        <v>7196.57</v>
      </c>
      <c r="Q50" s="19">
        <v>40.028583333333337</v>
      </c>
    </row>
    <row r="51" spans="2:17" x14ac:dyDescent="0.2">
      <c r="B51" s="16" t="s">
        <v>38</v>
      </c>
      <c r="C51" s="17" t="s">
        <v>39</v>
      </c>
      <c r="D51" s="18">
        <v>0</v>
      </c>
      <c r="E51" s="20">
        <v>354042</v>
      </c>
      <c r="F51" s="20">
        <v>354042</v>
      </c>
      <c r="G51" s="20">
        <v>354042</v>
      </c>
      <c r="H51" s="20">
        <v>0</v>
      </c>
      <c r="I51" s="20">
        <v>354042</v>
      </c>
      <c r="J51" s="20">
        <v>0</v>
      </c>
      <c r="K51" s="20">
        <v>0</v>
      </c>
      <c r="L51" s="21">
        <v>0</v>
      </c>
      <c r="M51" s="21">
        <v>0</v>
      </c>
      <c r="N51" s="19">
        <v>100</v>
      </c>
      <c r="O51" s="19">
        <v>0</v>
      </c>
      <c r="P51" s="19">
        <v>0</v>
      </c>
      <c r="Q51" s="19">
        <v>100</v>
      </c>
    </row>
    <row r="52" spans="2:17" ht="38.25" x14ac:dyDescent="0.2">
      <c r="B52" s="16" t="s">
        <v>88</v>
      </c>
      <c r="C52" s="17" t="s">
        <v>89</v>
      </c>
      <c r="D52" s="18">
        <v>0</v>
      </c>
      <c r="E52" s="20">
        <v>3033102</v>
      </c>
      <c r="F52" s="20">
        <v>3033102</v>
      </c>
      <c r="G52" s="20">
        <v>2997704.92</v>
      </c>
      <c r="H52" s="20">
        <v>0</v>
      </c>
      <c r="I52" s="20">
        <v>2997704.92</v>
      </c>
      <c r="J52" s="20">
        <v>0</v>
      </c>
      <c r="K52" s="20">
        <v>0</v>
      </c>
      <c r="L52" s="21">
        <v>35397.080000000075</v>
      </c>
      <c r="M52" s="21">
        <v>35397.080000000075</v>
      </c>
      <c r="N52" s="19">
        <v>98.83297429496271</v>
      </c>
      <c r="O52" s="19">
        <v>35397.080000000075</v>
      </c>
      <c r="P52" s="19">
        <v>35397.080000000075</v>
      </c>
      <c r="Q52" s="19">
        <v>98.83297429496271</v>
      </c>
    </row>
    <row r="53" spans="2:17" ht="25.5" x14ac:dyDescent="0.2">
      <c r="B53" s="16" t="s">
        <v>90</v>
      </c>
      <c r="C53" s="17" t="s">
        <v>91</v>
      </c>
      <c r="D53" s="18">
        <v>0</v>
      </c>
      <c r="E53" s="20">
        <v>1403000</v>
      </c>
      <c r="F53" s="20">
        <v>1403000</v>
      </c>
      <c r="G53" s="20">
        <v>1348293.31</v>
      </c>
      <c r="H53" s="20">
        <v>0</v>
      </c>
      <c r="I53" s="20">
        <v>1348293.31</v>
      </c>
      <c r="J53" s="20">
        <v>0</v>
      </c>
      <c r="K53" s="20">
        <v>0</v>
      </c>
      <c r="L53" s="21">
        <v>54706.689999999944</v>
      </c>
      <c r="M53" s="21">
        <v>54706.689999999944</v>
      </c>
      <c r="N53" s="19">
        <v>96.100734853884546</v>
      </c>
      <c r="O53" s="19">
        <v>54706.689999999944</v>
      </c>
      <c r="P53" s="19">
        <v>54706.689999999944</v>
      </c>
      <c r="Q53" s="19">
        <v>96.100734853884546</v>
      </c>
    </row>
    <row r="54" spans="2:17" x14ac:dyDescent="0.2">
      <c r="B54" s="16" t="s">
        <v>92</v>
      </c>
      <c r="C54" s="17" t="s">
        <v>93</v>
      </c>
      <c r="D54" s="18">
        <v>500000</v>
      </c>
      <c r="E54" s="20">
        <v>1475634</v>
      </c>
      <c r="F54" s="20">
        <v>1475634</v>
      </c>
      <c r="G54" s="20">
        <v>1250036.3700000001</v>
      </c>
      <c r="H54" s="20">
        <v>0</v>
      </c>
      <c r="I54" s="20">
        <v>1250036.3700000001</v>
      </c>
      <c r="J54" s="20">
        <v>0</v>
      </c>
      <c r="K54" s="20">
        <v>0</v>
      </c>
      <c r="L54" s="21">
        <v>225597.62999999989</v>
      </c>
      <c r="M54" s="21">
        <v>225597.62999999989</v>
      </c>
      <c r="N54" s="19">
        <v>84.711816751308248</v>
      </c>
      <c r="O54" s="19">
        <v>225597.62999999989</v>
      </c>
      <c r="P54" s="19">
        <v>225597.62999999989</v>
      </c>
      <c r="Q54" s="19">
        <v>84.711816751308248</v>
      </c>
    </row>
    <row r="55" spans="2:17" x14ac:dyDescent="0.2">
      <c r="B55" s="16" t="s">
        <v>48</v>
      </c>
      <c r="C55" s="17" t="s">
        <v>49</v>
      </c>
      <c r="D55" s="18">
        <v>200000</v>
      </c>
      <c r="E55" s="20">
        <v>391423</v>
      </c>
      <c r="F55" s="20">
        <v>391423</v>
      </c>
      <c r="G55" s="20">
        <v>27999</v>
      </c>
      <c r="H55" s="20">
        <v>0</v>
      </c>
      <c r="I55" s="20">
        <v>367002.65</v>
      </c>
      <c r="J55" s="20">
        <v>0</v>
      </c>
      <c r="K55" s="20">
        <v>0</v>
      </c>
      <c r="L55" s="21">
        <v>363424</v>
      </c>
      <c r="M55" s="21">
        <v>363424</v>
      </c>
      <c r="N55" s="19">
        <v>7.1531310117187799</v>
      </c>
      <c r="O55" s="19">
        <v>24420.349999999977</v>
      </c>
      <c r="P55" s="19">
        <v>24420.349999999977</v>
      </c>
      <c r="Q55" s="19">
        <v>93.761135651200874</v>
      </c>
    </row>
    <row r="56" spans="2:17" ht="38.25" x14ac:dyDescent="0.2">
      <c r="B56" s="16" t="s">
        <v>50</v>
      </c>
      <c r="C56" s="17" t="s">
        <v>51</v>
      </c>
      <c r="D56" s="18">
        <v>200000</v>
      </c>
      <c r="E56" s="20">
        <v>604084.13</v>
      </c>
      <c r="F56" s="20">
        <v>604084.13</v>
      </c>
      <c r="G56" s="20">
        <v>173638.25</v>
      </c>
      <c r="H56" s="20">
        <v>0</v>
      </c>
      <c r="I56" s="20">
        <v>579174.67999999993</v>
      </c>
      <c r="J56" s="20">
        <v>0</v>
      </c>
      <c r="K56" s="20">
        <v>0</v>
      </c>
      <c r="L56" s="21">
        <v>430445.88</v>
      </c>
      <c r="M56" s="21">
        <v>430445.88</v>
      </c>
      <c r="N56" s="19">
        <v>28.744050932111058</v>
      </c>
      <c r="O56" s="19">
        <v>24909.45000000007</v>
      </c>
      <c r="P56" s="19">
        <v>24909.45000000007</v>
      </c>
      <c r="Q56" s="19">
        <v>95.876493229510913</v>
      </c>
    </row>
    <row r="57" spans="2:17" ht="38.25" x14ac:dyDescent="0.2">
      <c r="B57" s="16" t="s">
        <v>94</v>
      </c>
      <c r="C57" s="17" t="s">
        <v>95</v>
      </c>
      <c r="D57" s="18">
        <v>0</v>
      </c>
      <c r="E57" s="20">
        <v>951800</v>
      </c>
      <c r="F57" s="20">
        <v>951800</v>
      </c>
      <c r="G57" s="20">
        <v>951800</v>
      </c>
      <c r="H57" s="20">
        <v>0</v>
      </c>
      <c r="I57" s="20">
        <v>951800</v>
      </c>
      <c r="J57" s="20">
        <v>0</v>
      </c>
      <c r="K57" s="20">
        <v>0</v>
      </c>
      <c r="L57" s="21">
        <v>0</v>
      </c>
      <c r="M57" s="21">
        <v>0</v>
      </c>
      <c r="N57" s="19">
        <v>100</v>
      </c>
      <c r="O57" s="19">
        <v>0</v>
      </c>
      <c r="P57" s="19">
        <v>0</v>
      </c>
      <c r="Q57" s="19">
        <v>100</v>
      </c>
    </row>
    <row r="58" spans="2:17" ht="38.25" x14ac:dyDescent="0.2">
      <c r="B58" s="16" t="s">
        <v>96</v>
      </c>
      <c r="C58" s="17" t="s">
        <v>97</v>
      </c>
      <c r="D58" s="18">
        <v>0</v>
      </c>
      <c r="E58" s="20">
        <v>2198200</v>
      </c>
      <c r="F58" s="20">
        <v>2198200</v>
      </c>
      <c r="G58" s="20">
        <v>2198200</v>
      </c>
      <c r="H58" s="20">
        <v>0</v>
      </c>
      <c r="I58" s="20">
        <v>2198200</v>
      </c>
      <c r="J58" s="20">
        <v>0</v>
      </c>
      <c r="K58" s="20">
        <v>0</v>
      </c>
      <c r="L58" s="21">
        <v>0</v>
      </c>
      <c r="M58" s="21">
        <v>0</v>
      </c>
      <c r="N58" s="19">
        <v>100</v>
      </c>
      <c r="O58" s="19">
        <v>0</v>
      </c>
      <c r="P58" s="19">
        <v>0</v>
      </c>
      <c r="Q58" s="19">
        <v>100</v>
      </c>
    </row>
    <row r="59" spans="2:17" ht="38.25" x14ac:dyDescent="0.2">
      <c r="B59" s="16" t="s">
        <v>98</v>
      </c>
      <c r="C59" s="17" t="s">
        <v>99</v>
      </c>
      <c r="D59" s="18">
        <v>0</v>
      </c>
      <c r="E59" s="20">
        <v>95598</v>
      </c>
      <c r="F59" s="20">
        <v>95598</v>
      </c>
      <c r="G59" s="20">
        <v>95598</v>
      </c>
      <c r="H59" s="20">
        <v>0</v>
      </c>
      <c r="I59" s="20">
        <v>95598</v>
      </c>
      <c r="J59" s="20">
        <v>0</v>
      </c>
      <c r="K59" s="20">
        <v>0</v>
      </c>
      <c r="L59" s="21">
        <v>0</v>
      </c>
      <c r="M59" s="21">
        <v>0</v>
      </c>
      <c r="N59" s="19">
        <v>100</v>
      </c>
      <c r="O59" s="19">
        <v>0</v>
      </c>
      <c r="P59" s="19">
        <v>0</v>
      </c>
      <c r="Q59" s="19">
        <v>100</v>
      </c>
    </row>
    <row r="60" spans="2:17" x14ac:dyDescent="0.2">
      <c r="B60" s="16" t="s">
        <v>64</v>
      </c>
      <c r="C60" s="17" t="s">
        <v>65</v>
      </c>
      <c r="D60" s="18">
        <v>0</v>
      </c>
      <c r="E60" s="20">
        <v>194540.71</v>
      </c>
      <c r="F60" s="20">
        <v>194540.70999999996</v>
      </c>
      <c r="G60" s="20">
        <v>0</v>
      </c>
      <c r="H60" s="20">
        <v>0</v>
      </c>
      <c r="I60" s="20">
        <v>194540.71</v>
      </c>
      <c r="J60" s="20">
        <v>0</v>
      </c>
      <c r="K60" s="20">
        <v>0</v>
      </c>
      <c r="L60" s="21">
        <v>194540.70999999996</v>
      </c>
      <c r="M60" s="21">
        <v>194540.71</v>
      </c>
      <c r="N60" s="19">
        <v>0</v>
      </c>
      <c r="O60" s="19">
        <v>0</v>
      </c>
      <c r="P60" s="19">
        <v>0</v>
      </c>
      <c r="Q60" s="19">
        <v>100.00000000000003</v>
      </c>
    </row>
    <row r="61" spans="2:17" ht="25.5" x14ac:dyDescent="0.2">
      <c r="B61" s="16" t="s">
        <v>66</v>
      </c>
      <c r="C61" s="17" t="s">
        <v>67</v>
      </c>
      <c r="D61" s="18">
        <v>0</v>
      </c>
      <c r="E61" s="20">
        <v>38500</v>
      </c>
      <c r="F61" s="20">
        <v>38500</v>
      </c>
      <c r="G61" s="20">
        <v>38500</v>
      </c>
      <c r="H61" s="20">
        <v>0</v>
      </c>
      <c r="I61" s="20">
        <v>38500</v>
      </c>
      <c r="J61" s="20">
        <v>0</v>
      </c>
      <c r="K61" s="20">
        <v>0</v>
      </c>
      <c r="L61" s="21">
        <v>0</v>
      </c>
      <c r="M61" s="21">
        <v>0</v>
      </c>
      <c r="N61" s="19">
        <v>100</v>
      </c>
      <c r="O61" s="19">
        <v>0</v>
      </c>
      <c r="P61" s="19">
        <v>0</v>
      </c>
      <c r="Q61" s="19">
        <v>100</v>
      </c>
    </row>
    <row r="62" spans="2:17" ht="38.25" x14ac:dyDescent="0.2">
      <c r="B62" s="16" t="s">
        <v>100</v>
      </c>
      <c r="C62" s="17" t="s">
        <v>89</v>
      </c>
      <c r="D62" s="18">
        <v>0</v>
      </c>
      <c r="E62" s="20">
        <v>4000000</v>
      </c>
      <c r="F62" s="20">
        <v>4000000</v>
      </c>
      <c r="G62" s="20">
        <v>3766861.25</v>
      </c>
      <c r="H62" s="20">
        <v>0</v>
      </c>
      <c r="I62" s="20">
        <v>3766861.25</v>
      </c>
      <c r="J62" s="20">
        <v>0</v>
      </c>
      <c r="K62" s="20">
        <v>0</v>
      </c>
      <c r="L62" s="21">
        <v>233138.75</v>
      </c>
      <c r="M62" s="21">
        <v>233138.75</v>
      </c>
      <c r="N62" s="19">
        <v>94.171531250000001</v>
      </c>
      <c r="O62" s="19">
        <v>233138.75</v>
      </c>
      <c r="P62" s="19">
        <v>233138.75</v>
      </c>
      <c r="Q62" s="19">
        <v>94.171531250000001</v>
      </c>
    </row>
    <row r="63" spans="2:17" x14ac:dyDescent="0.2">
      <c r="B63" s="16" t="s">
        <v>77</v>
      </c>
      <c r="C63" s="17" t="s">
        <v>78</v>
      </c>
      <c r="D63" s="18">
        <v>0</v>
      </c>
      <c r="E63" s="20">
        <v>50000</v>
      </c>
      <c r="F63" s="20">
        <v>50000</v>
      </c>
      <c r="G63" s="20">
        <v>50000</v>
      </c>
      <c r="H63" s="20">
        <v>0</v>
      </c>
      <c r="I63" s="20">
        <v>50000</v>
      </c>
      <c r="J63" s="20">
        <v>0</v>
      </c>
      <c r="K63" s="20">
        <v>0</v>
      </c>
      <c r="L63" s="21">
        <v>0</v>
      </c>
      <c r="M63" s="21">
        <v>0</v>
      </c>
      <c r="N63" s="19">
        <v>100</v>
      </c>
      <c r="O63" s="19">
        <v>0</v>
      </c>
      <c r="P63" s="19">
        <v>0</v>
      </c>
      <c r="Q63" s="19">
        <v>100</v>
      </c>
    </row>
    <row r="64" spans="2:17" x14ac:dyDescent="0.2">
      <c r="B64" s="16" t="s">
        <v>81</v>
      </c>
      <c r="C64" s="17" t="s">
        <v>82</v>
      </c>
      <c r="D64" s="18">
        <v>900000</v>
      </c>
      <c r="E64" s="20">
        <v>15709825.650000002</v>
      </c>
      <c r="F64" s="20">
        <v>15709825.649999999</v>
      </c>
      <c r="G64" s="20">
        <v>13310976.530000001</v>
      </c>
      <c r="H64" s="20">
        <v>0</v>
      </c>
      <c r="I64" s="20">
        <v>15061223.360000003</v>
      </c>
      <c r="J64" s="20">
        <v>0</v>
      </c>
      <c r="K64" s="20">
        <v>0</v>
      </c>
      <c r="L64" s="21">
        <v>2398849.1199999973</v>
      </c>
      <c r="M64" s="21">
        <v>2398849.120000001</v>
      </c>
      <c r="N64" s="19">
        <v>84.730262617523081</v>
      </c>
      <c r="O64" s="19">
        <v>648602.28999999911</v>
      </c>
      <c r="P64" s="19">
        <v>648602.28999999538</v>
      </c>
      <c r="Q64" s="19">
        <v>95.871359081569466</v>
      </c>
    </row>
  </sheetData>
  <mergeCells count="4">
    <mergeCell ref="B2:Q2"/>
    <mergeCell ref="B3:Q3"/>
    <mergeCell ref="B42:Q42"/>
    <mergeCell ref="B43:Q43"/>
  </mergeCells>
  <conditionalFormatting sqref="B7:B38">
    <cfRule type="expression" dxfId="95" priority="49" stopIfTrue="1">
      <formula>A7=1</formula>
    </cfRule>
    <cfRule type="expression" dxfId="94" priority="50" stopIfTrue="1">
      <formula>A7=2</formula>
    </cfRule>
    <cfRule type="expression" dxfId="93" priority="51" stopIfTrue="1">
      <formula>A7=3</formula>
    </cfRule>
  </conditionalFormatting>
  <conditionalFormatting sqref="C7:C38">
    <cfRule type="expression" dxfId="92" priority="52" stopIfTrue="1">
      <formula>A7=1</formula>
    </cfRule>
    <cfRule type="expression" dxfId="91" priority="53" stopIfTrue="1">
      <formula>A7=2</formula>
    </cfRule>
    <cfRule type="expression" dxfId="90" priority="54" stopIfTrue="1">
      <formula>A7=3</formula>
    </cfRule>
  </conditionalFormatting>
  <conditionalFormatting sqref="D7:D38">
    <cfRule type="expression" dxfId="89" priority="55" stopIfTrue="1">
      <formula>A7=1</formula>
    </cfRule>
    <cfRule type="expression" dxfId="88" priority="56" stopIfTrue="1">
      <formula>A7=2</formula>
    </cfRule>
    <cfRule type="expression" dxfId="87" priority="57" stopIfTrue="1">
      <formula>A7=3</formula>
    </cfRule>
  </conditionalFormatting>
  <conditionalFormatting sqref="E7:E38">
    <cfRule type="expression" dxfId="86" priority="58" stopIfTrue="1">
      <formula>A7=1</formula>
    </cfRule>
    <cfRule type="expression" dxfId="85" priority="59" stopIfTrue="1">
      <formula>A7=2</formula>
    </cfRule>
    <cfRule type="expression" dxfId="84" priority="60" stopIfTrue="1">
      <formula>A7=3</formula>
    </cfRule>
  </conditionalFormatting>
  <conditionalFormatting sqref="F7:F38">
    <cfRule type="expression" dxfId="83" priority="61" stopIfTrue="1">
      <formula>A7=1</formula>
    </cfRule>
    <cfRule type="expression" dxfId="82" priority="62" stopIfTrue="1">
      <formula>A7=2</formula>
    </cfRule>
    <cfRule type="expression" dxfId="81" priority="63" stopIfTrue="1">
      <formula>A7=3</formula>
    </cfRule>
  </conditionalFormatting>
  <conditionalFormatting sqref="G7:G38">
    <cfRule type="expression" dxfId="80" priority="64" stopIfTrue="1">
      <formula>A7=1</formula>
    </cfRule>
    <cfRule type="expression" dxfId="79" priority="65" stopIfTrue="1">
      <formula>A7=2</formula>
    </cfRule>
    <cfRule type="expression" dxfId="78" priority="66" stopIfTrue="1">
      <formula>A7=3</formula>
    </cfRule>
  </conditionalFormatting>
  <conditionalFormatting sqref="H7:H38">
    <cfRule type="expression" dxfId="77" priority="67" stopIfTrue="1">
      <formula>A7=1</formula>
    </cfRule>
    <cfRule type="expression" dxfId="76" priority="68" stopIfTrue="1">
      <formula>A7=2</formula>
    </cfRule>
    <cfRule type="expression" dxfId="75" priority="69" stopIfTrue="1">
      <formula>A7=3</formula>
    </cfRule>
  </conditionalFormatting>
  <conditionalFormatting sqref="I7:I38">
    <cfRule type="expression" dxfId="74" priority="70" stopIfTrue="1">
      <formula>A7=1</formula>
    </cfRule>
    <cfRule type="expression" dxfId="73" priority="71" stopIfTrue="1">
      <formula>A7=2</formula>
    </cfRule>
    <cfRule type="expression" dxfId="72" priority="72" stopIfTrue="1">
      <formula>A7=3</formula>
    </cfRule>
  </conditionalFormatting>
  <conditionalFormatting sqref="J7:J38">
    <cfRule type="expression" dxfId="71" priority="73" stopIfTrue="1">
      <formula>A7=1</formula>
    </cfRule>
    <cfRule type="expression" dxfId="70" priority="74" stopIfTrue="1">
      <formula>A7=2</formula>
    </cfRule>
    <cfRule type="expression" dxfId="69" priority="75" stopIfTrue="1">
      <formula>A7=3</formula>
    </cfRule>
  </conditionalFormatting>
  <conditionalFormatting sqref="K7:K38">
    <cfRule type="expression" dxfId="68" priority="76" stopIfTrue="1">
      <formula>A7=1</formula>
    </cfRule>
    <cfRule type="expression" dxfId="67" priority="77" stopIfTrue="1">
      <formula>A7=2</formula>
    </cfRule>
    <cfRule type="expression" dxfId="66" priority="78" stopIfTrue="1">
      <formula>A7=3</formula>
    </cfRule>
  </conditionalFormatting>
  <conditionalFormatting sqref="L7:L38">
    <cfRule type="expression" dxfId="65" priority="79" stopIfTrue="1">
      <formula>A7=1</formula>
    </cfRule>
    <cfRule type="expression" dxfId="64" priority="80" stopIfTrue="1">
      <formula>A7=2</formula>
    </cfRule>
    <cfRule type="expression" dxfId="63" priority="81" stopIfTrue="1">
      <formula>A7=3</formula>
    </cfRule>
  </conditionalFormatting>
  <conditionalFormatting sqref="M7:M38">
    <cfRule type="expression" dxfId="62" priority="82" stopIfTrue="1">
      <formula>A7=1</formula>
    </cfRule>
    <cfRule type="expression" dxfId="61" priority="83" stopIfTrue="1">
      <formula>A7=2</formula>
    </cfRule>
    <cfRule type="expression" dxfId="60" priority="84" stopIfTrue="1">
      <formula>A7=3</formula>
    </cfRule>
  </conditionalFormatting>
  <conditionalFormatting sqref="N7:N38">
    <cfRule type="expression" dxfId="59" priority="85" stopIfTrue="1">
      <formula>A7=1</formula>
    </cfRule>
    <cfRule type="expression" dxfId="58" priority="86" stopIfTrue="1">
      <formula>A7=2</formula>
    </cfRule>
    <cfRule type="expression" dxfId="57" priority="87" stopIfTrue="1">
      <formula>A7=3</formula>
    </cfRule>
  </conditionalFormatting>
  <conditionalFormatting sqref="O7:O38">
    <cfRule type="expression" dxfId="56" priority="88" stopIfTrue="1">
      <formula>A7=1</formula>
    </cfRule>
    <cfRule type="expression" dxfId="55" priority="89" stopIfTrue="1">
      <formula>A7=2</formula>
    </cfRule>
    <cfRule type="expression" dxfId="54" priority="90" stopIfTrue="1">
      <formula>A7=3</formula>
    </cfRule>
  </conditionalFormatting>
  <conditionalFormatting sqref="P7:P38">
    <cfRule type="expression" dxfId="53" priority="91" stopIfTrue="1">
      <formula>A7=1</formula>
    </cfRule>
    <cfRule type="expression" dxfId="52" priority="92" stopIfTrue="1">
      <formula>A7=2</formula>
    </cfRule>
    <cfRule type="expression" dxfId="51" priority="93" stopIfTrue="1">
      <formula>A7=3</formula>
    </cfRule>
  </conditionalFormatting>
  <conditionalFormatting sqref="Q7:Q38">
    <cfRule type="expression" dxfId="50" priority="94" stopIfTrue="1">
      <formula>A7=1</formula>
    </cfRule>
    <cfRule type="expression" dxfId="49" priority="95" stopIfTrue="1">
      <formula>A7=2</formula>
    </cfRule>
    <cfRule type="expression" dxfId="48" priority="96" stopIfTrue="1">
      <formula>A7=3</formula>
    </cfRule>
  </conditionalFormatting>
  <conditionalFormatting sqref="B40">
    <cfRule type="expression" dxfId="47" priority="1" stopIfTrue="1">
      <formula>A40=1</formula>
    </cfRule>
    <cfRule type="expression" dxfId="46" priority="2" stopIfTrue="1">
      <formula>A40=2</formula>
    </cfRule>
    <cfRule type="expression" dxfId="45" priority="3" stopIfTrue="1">
      <formula>A40=3</formula>
    </cfRule>
  </conditionalFormatting>
  <conditionalFormatting sqref="C40">
    <cfRule type="expression" dxfId="44" priority="4" stopIfTrue="1">
      <formula>A40=1</formula>
    </cfRule>
    <cfRule type="expression" dxfId="43" priority="5" stopIfTrue="1">
      <formula>A40=2</formula>
    </cfRule>
    <cfRule type="expression" dxfId="42" priority="6" stopIfTrue="1">
      <formula>A40=3</formula>
    </cfRule>
  </conditionalFormatting>
  <conditionalFormatting sqref="D40">
    <cfRule type="expression" dxfId="41" priority="7" stopIfTrue="1">
      <formula>A40=1</formula>
    </cfRule>
    <cfRule type="expression" dxfId="40" priority="8" stopIfTrue="1">
      <formula>A40=2</formula>
    </cfRule>
    <cfRule type="expression" dxfId="39" priority="9" stopIfTrue="1">
      <formula>A40=3</formula>
    </cfRule>
  </conditionalFormatting>
  <conditionalFormatting sqref="E40">
    <cfRule type="expression" dxfId="38" priority="10" stopIfTrue="1">
      <formula>A40=1</formula>
    </cfRule>
    <cfRule type="expression" dxfId="37" priority="11" stopIfTrue="1">
      <formula>A40=2</formula>
    </cfRule>
    <cfRule type="expression" dxfId="36" priority="12" stopIfTrue="1">
      <formula>A40=3</formula>
    </cfRule>
  </conditionalFormatting>
  <conditionalFormatting sqref="F40">
    <cfRule type="expression" dxfId="35" priority="13" stopIfTrue="1">
      <formula>A40=1</formula>
    </cfRule>
    <cfRule type="expression" dxfId="34" priority="14" stopIfTrue="1">
      <formula>A40=2</formula>
    </cfRule>
    <cfRule type="expression" dxfId="33" priority="15" stopIfTrue="1">
      <formula>A40=3</formula>
    </cfRule>
  </conditionalFormatting>
  <conditionalFormatting sqref="G40">
    <cfRule type="expression" dxfId="32" priority="16" stopIfTrue="1">
      <formula>A40=1</formula>
    </cfRule>
    <cfRule type="expression" dxfId="31" priority="17" stopIfTrue="1">
      <formula>A40=2</formula>
    </cfRule>
    <cfRule type="expression" dxfId="30" priority="18" stopIfTrue="1">
      <formula>A40=3</formula>
    </cfRule>
  </conditionalFormatting>
  <conditionalFormatting sqref="H40">
    <cfRule type="expression" dxfId="29" priority="19" stopIfTrue="1">
      <formula>A40=1</formula>
    </cfRule>
    <cfRule type="expression" dxfId="28" priority="20" stopIfTrue="1">
      <formula>A40=2</formula>
    </cfRule>
    <cfRule type="expression" dxfId="27" priority="21" stopIfTrue="1">
      <formula>A40=3</formula>
    </cfRule>
  </conditionalFormatting>
  <conditionalFormatting sqref="I40">
    <cfRule type="expression" dxfId="26" priority="22" stopIfTrue="1">
      <formula>A40=1</formula>
    </cfRule>
    <cfRule type="expression" dxfId="25" priority="23" stopIfTrue="1">
      <formula>A40=2</formula>
    </cfRule>
    <cfRule type="expression" dxfId="24" priority="24" stopIfTrue="1">
      <formula>A40=3</formula>
    </cfRule>
  </conditionalFormatting>
  <conditionalFormatting sqref="J40">
    <cfRule type="expression" dxfId="23" priority="25" stopIfTrue="1">
      <formula>A40=1</formula>
    </cfRule>
    <cfRule type="expression" dxfId="22" priority="26" stopIfTrue="1">
      <formula>A40=2</formula>
    </cfRule>
    <cfRule type="expression" dxfId="21" priority="27" stopIfTrue="1">
      <formula>A40=3</formula>
    </cfRule>
  </conditionalFormatting>
  <conditionalFormatting sqref="K40">
    <cfRule type="expression" dxfId="20" priority="28" stopIfTrue="1">
      <formula>A40=1</formula>
    </cfRule>
    <cfRule type="expression" dxfId="19" priority="29" stopIfTrue="1">
      <formula>A40=2</formula>
    </cfRule>
    <cfRule type="expression" dxfId="18" priority="30" stopIfTrue="1">
      <formula>A40=3</formula>
    </cfRule>
  </conditionalFormatting>
  <conditionalFormatting sqref="L40">
    <cfRule type="expression" dxfId="17" priority="31" stopIfTrue="1">
      <formula>A40=1</formula>
    </cfRule>
    <cfRule type="expression" dxfId="16" priority="32" stopIfTrue="1">
      <formula>A40=2</formula>
    </cfRule>
    <cfRule type="expression" dxfId="15" priority="33" stopIfTrue="1">
      <formula>A40=3</formula>
    </cfRule>
  </conditionalFormatting>
  <conditionalFormatting sqref="M40">
    <cfRule type="expression" dxfId="14" priority="34" stopIfTrue="1">
      <formula>A40=1</formula>
    </cfRule>
    <cfRule type="expression" dxfId="13" priority="35" stopIfTrue="1">
      <formula>A40=2</formula>
    </cfRule>
    <cfRule type="expression" dxfId="12" priority="36" stopIfTrue="1">
      <formula>A40=3</formula>
    </cfRule>
  </conditionalFormatting>
  <conditionalFormatting sqref="N40">
    <cfRule type="expression" dxfId="11" priority="37" stopIfTrue="1">
      <formula>A40=1</formula>
    </cfRule>
    <cfRule type="expression" dxfId="10" priority="38" stopIfTrue="1">
      <formula>A40=2</formula>
    </cfRule>
    <cfRule type="expression" dxfId="9" priority="39" stopIfTrue="1">
      <formula>A40=3</formula>
    </cfRule>
  </conditionalFormatting>
  <conditionalFormatting sqref="O40">
    <cfRule type="expression" dxfId="8" priority="40" stopIfTrue="1">
      <formula>A40=1</formula>
    </cfRule>
    <cfRule type="expression" dxfId="7" priority="41" stopIfTrue="1">
      <formula>A40=2</formula>
    </cfRule>
    <cfRule type="expression" dxfId="6" priority="42" stopIfTrue="1">
      <formula>A40=3</formula>
    </cfRule>
  </conditionalFormatting>
  <conditionalFormatting sqref="P40">
    <cfRule type="expression" dxfId="5" priority="43" stopIfTrue="1">
      <formula>A40=1</formula>
    </cfRule>
    <cfRule type="expression" dxfId="4" priority="44" stopIfTrue="1">
      <formula>A40=2</formula>
    </cfRule>
    <cfRule type="expression" dxfId="3" priority="45" stopIfTrue="1">
      <formula>A40=3</formula>
    </cfRule>
  </conditionalFormatting>
  <conditionalFormatting sqref="Q40">
    <cfRule type="expression" dxfId="2" priority="46" stopIfTrue="1">
      <formula>A40=1</formula>
    </cfRule>
    <cfRule type="expression" dxfId="1" priority="47" stopIfTrue="1">
      <formula>A40=2</formula>
    </cfRule>
    <cfRule type="expression" dxfId="0" priority="48" stopIfTrue="1">
      <formula>A40=3</formula>
    </cfRule>
  </conditionalFormatting>
  <pageMargins left="0.32" right="0.33" top="0.39370078740157499" bottom="0.39370078740157499" header="0" footer="0"/>
  <pageSetup paperSize="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2024-02-29T09:55:29Z</dcterms:created>
  <dcterms:modified xsi:type="dcterms:W3CDTF">2024-02-29T09:57:32Z</dcterms:modified>
</cp:coreProperties>
</file>