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БЮДЖЕТ 2023\РІШЕННЯ 1812 БЮДЖЕТ 2023\"/>
    </mc:Choice>
  </mc:AlternateContent>
  <bookViews>
    <workbookView xWindow="0" yWindow="0" windowWidth="17256" windowHeight="7584"/>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 l="1"/>
  <c r="G34" i="1"/>
  <c r="H27" i="1" l="1"/>
  <c r="G13" i="1" l="1"/>
  <c r="G14" i="1"/>
  <c r="G15" i="1"/>
  <c r="G16" i="1"/>
  <c r="G17" i="1"/>
  <c r="G18" i="1"/>
  <c r="G19" i="1"/>
  <c r="G20" i="1"/>
  <c r="G21" i="1"/>
  <c r="G22" i="1"/>
  <c r="G23" i="1"/>
  <c r="G24" i="1"/>
  <c r="G25" i="1"/>
  <c r="G27" i="1"/>
  <c r="G28" i="1"/>
  <c r="G29" i="1"/>
  <c r="G30" i="1"/>
  <c r="G31" i="1"/>
  <c r="I12" i="1" l="1"/>
  <c r="I11" i="1" s="1"/>
  <c r="I36" i="1" s="1"/>
  <c r="J12" i="1"/>
  <c r="J11" i="1" s="1"/>
  <c r="J36" i="1" s="1"/>
  <c r="H12" i="1"/>
  <c r="G12" i="1" s="1"/>
  <c r="H33" i="1"/>
  <c r="G33" i="1" s="1"/>
  <c r="H32" i="1" l="1"/>
  <c r="G32" i="1" s="1"/>
  <c r="H11" i="1"/>
  <c r="G11" i="1" s="1"/>
  <c r="H26" i="1"/>
  <c r="G26" i="1" s="1"/>
  <c r="H36" i="1" l="1"/>
  <c r="G36" i="1" s="1"/>
</calcChain>
</file>

<file path=xl/sharedStrings.xml><?xml version="1.0" encoding="utf-8"?>
<sst xmlns="http://schemas.openxmlformats.org/spreadsheetml/2006/main" count="176" uniqueCount="127">
  <si>
    <t>11510000000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</si>
  <si>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</si>
  <si>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</si>
  <si>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</si>
  <si>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</si>
  <si>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</si>
  <si>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</si>
  <si>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</si>
  <si>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</si>
  <si>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</si>
  <si>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</si>
  <si>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</si>
  <si>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</si>
  <si>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</si>
  <si>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</si>
  <si>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</si>
  <si>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Первозванiвська сiльська рада Кропивницького району Кiровоградської областi</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</si>
  <si>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</si>
  <si>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</si>
  <si>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</si>
  <si>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</si>
  <si>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</si>
  <si>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рішення від 13.08.2021 року №891 зі змінами</t>
  </si>
  <si>
    <t>0113032</t>
  </si>
  <si>
    <t>3032</t>
  </si>
  <si>
    <t>1070</t>
  </si>
  <si>
    <t>Надання пільг окремим категоріям громадян з оплати послуг зв`язку</t>
  </si>
  <si>
    <t>Програма фінансування компенсаційних виплат на надання пільгз послуг зв'язку окремим категоріям громадян на 2021-2023 роки</t>
  </si>
  <si>
    <t>рішення від 25.06.2021 року №718</t>
  </si>
  <si>
    <t>0113033</t>
  </si>
  <si>
    <t>3033</t>
  </si>
  <si>
    <t>Компенсаційні виплати на пільговий проїзд автомобільним транспортом окремим категоріям громадян</t>
  </si>
  <si>
    <t>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2022-2025 роки</t>
  </si>
  <si>
    <t>рішення від 22 .12.2021 року №1629</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</si>
  <si>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</si>
  <si>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</si>
  <si>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</si>
  <si>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</si>
  <si>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Комплексна програма соціальної підтримки окремих категорій населення Первозванівської сільської ради у 2021 - 2023 роках</t>
  </si>
  <si>
    <t>рішення від 21.12.2020 року №64 зі змінами</t>
  </si>
  <si>
    <t>0113191</t>
  </si>
  <si>
    <t>3191</t>
  </si>
  <si>
    <t>1030</t>
  </si>
  <si>
    <t>Інші видатки на соціальний захист ветеранів війни та праці</t>
  </si>
  <si>
    <t>Комплексна програма соціальної підтримки окремих категорій населення Первозванівської сільської ради у 2021-2023 роках</t>
  </si>
  <si>
    <t>1090</t>
  </si>
  <si>
    <t>0113242</t>
  </si>
  <si>
    <t>3242</t>
  </si>
  <si>
    <t>Інші заходи у сфері соціального захисту і соціального забезпечення</t>
  </si>
  <si>
    <t>0116030</t>
  </si>
  <si>
    <t>6030</t>
  </si>
  <si>
    <t>0620</t>
  </si>
  <si>
    <t>Організація благоустрою населених пунктів</t>
  </si>
  <si>
    <t>0117130</t>
  </si>
  <si>
    <t>7130</t>
  </si>
  <si>
    <t>0421</t>
  </si>
  <si>
    <t>Здійснення заходів із землеустрою</t>
  </si>
  <si>
    <t>Програма розвитку земельних відносин на теріторії Первозванівської сільської ради на 2021-2023 роки"</t>
  </si>
  <si>
    <t>рішення від 21.12.2020 року №55</t>
  </si>
  <si>
    <t>рішення від 22.12.2021 року №1628</t>
  </si>
  <si>
    <t>0117461</t>
  </si>
  <si>
    <t>7461</t>
  </si>
  <si>
    <t>0456</t>
  </si>
  <si>
    <t>Утримання та розвиток автомобільних доріг та дорожньої інфраструктури за рахунок коштів місцевого бюджету</t>
  </si>
  <si>
    <t>Програма будівництва, реконструкції, ремонту та утримання автомобільних доріг місцевого значення, вулиць і доріг комунальної власності в населених пунктах Первозванівської ТГ на 2021-2023 роки</t>
  </si>
  <si>
    <t>рішення від 25.06.2021 року №719</t>
  </si>
  <si>
    <t>0117693</t>
  </si>
  <si>
    <t>7693</t>
  </si>
  <si>
    <t>0490</t>
  </si>
  <si>
    <t>Інші заходи, пов`язані з економічною діяльністю</t>
  </si>
  <si>
    <t>Програма фінансової підтримки Комунального підприємства "Бережинський комунальник" на 2021-2023 роки</t>
  </si>
  <si>
    <t>рішення від 21.12.2020 року №62</t>
  </si>
  <si>
    <t>0118340</t>
  </si>
  <si>
    <t>8340</t>
  </si>
  <si>
    <t>0540</t>
  </si>
  <si>
    <t>Природоохоронні заходи за рахунок цільових фондів</t>
  </si>
  <si>
    <t>Програма охорони навколишнього природного середовища на території Первозванівської сільської ради на 2022-2025 роки</t>
  </si>
  <si>
    <t>рішення від 22.12.2021 року №1634</t>
  </si>
  <si>
    <t>0600000</t>
  </si>
  <si>
    <t>Вiддiл освiти,молодi та спорту,культури та туризму виконавчого комiтету Первозванiвської сiльської ради</t>
  </si>
  <si>
    <t>0610000</t>
  </si>
  <si>
    <t>0611021</t>
  </si>
  <si>
    <t>1021</t>
  </si>
  <si>
    <t>0921</t>
  </si>
  <si>
    <t>0611142</t>
  </si>
  <si>
    <t>1142</t>
  </si>
  <si>
    <t>0990</t>
  </si>
  <si>
    <t>Інші програми та заходи у сфері освіти</t>
  </si>
  <si>
    <t>Програма  економічного і соціального розвитку Первозванівської сільської територіальної громади на 2022 — 2025 роки</t>
  </si>
  <si>
    <t>0615061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</si>
  <si>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</si>
  <si>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</si>
  <si>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</si>
  <si>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в Первозванівській сільській раді на 2022-2023 роки</t>
  </si>
  <si>
    <t>рішення від 22.12.2021 року №1631</t>
  </si>
  <si>
    <t>3700000</t>
  </si>
  <si>
    <t>Фінансовий відділ Первозванівської сільської ради Кропивницького району Кіровоградської області</t>
  </si>
  <si>
    <t>3710000</t>
  </si>
  <si>
    <t>3719760</t>
  </si>
  <si>
    <t>9760</t>
  </si>
  <si>
    <t>0180</t>
  </si>
  <si>
    <t>Субвенція з місцевого бюджету на реалізацію проектів співробітництва між територіальними громадами</t>
  </si>
  <si>
    <t>Програма економічного та соціального розвитку Первозванівської сільської ради територіальної громади на  на 2022-2025 роки"</t>
  </si>
  <si>
    <t>3719770</t>
  </si>
  <si>
    <t>9770</t>
  </si>
  <si>
    <t>Інші субвенції з місцевого бюджету</t>
  </si>
  <si>
    <t>рішення від 22 .12.2021 року №1628</t>
  </si>
  <si>
    <t>УСЬОГО</t>
  </si>
  <si>
    <t>X</t>
  </si>
  <si>
    <t>Додаток 4</t>
  </si>
  <si>
    <t>Програма фінансової підтримки закладів охорони здоров’я Первозванівської сільської ради на 2021-2025 роки.</t>
  </si>
  <si>
    <t>рішення  від 22.12.2021року №1633</t>
  </si>
  <si>
    <t>Програма фінансової підтримки комунального підприємства Первозванівської сільської ради "Добробут" на 2022-2025 роки</t>
  </si>
  <si>
    <t>Розподіл видатків місцевого бюджету на реалізацію місцевих/регіональних програм у 2023 році</t>
  </si>
  <si>
    <t>Надання загальної середньої освіти закладами загальної середньої освіти за рахунок коштів місцевого бюджету</t>
  </si>
  <si>
    <t>рішення від 22.12.2022 року № 1804</t>
  </si>
  <si>
    <t>Програма благоустрою населених пунктів Первозванівської сільської ради об'єднаної територіальної громади на 2023-2025 роки</t>
  </si>
  <si>
    <t>Програма поховання померлих одиноких громадян, осіб без певного місця проживання, громадян, від поховання яких відмовилися рідні, що проживали не території громади та знайдених на території Первозванівської сільської ради невпізнаних трупів на 2023-2025 роки</t>
  </si>
  <si>
    <t>рішення від 22.12.2022 року № 1806</t>
  </si>
  <si>
    <t>Програма забезпечення безкоштовного підвезення педагогічних працівників закладів освіти, що належать до комунальної власності Первозванівської сільської ради, розташованих у сільській місцевості, до місця роботи та у зворотному напрямку на 2023-2024 роки</t>
  </si>
  <si>
    <t>рішення від 22.12.2022 року № 1801</t>
  </si>
  <si>
    <t>Програма підвезення вихованців закладів дошкільної освіти  та учнів закладів загальної освіти Первозванівської сільської ради на 2023-2024 роки</t>
  </si>
  <si>
    <t>рішення від 22.12.2022 року № 1800</t>
  </si>
  <si>
    <t>до рішення Первозванівської сільської ради</t>
  </si>
  <si>
    <t>від "22" грудня 2022 року № 1812</t>
  </si>
  <si>
    <t>Секретар сільської ради</t>
  </si>
  <si>
    <t>Вікторія ЛЕЩЕНКО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</si>
</sst>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quot;-&quot;"/>
  </numFmts>
  <fonts count="9" x14ac:knownFonts="1">
    <font>
      <sz val="10"/>
      <color theme="1"/>
      <name val="Calibri"/>
      <family val="2"/>
      <charset val="204"/>
      <scheme val="minor"/>
    </font>
    <font>
      <sz val="10"/>
      <color theme="1"/>
      <name val="Times New Roman"/>
      <family val="1"/>
      <charset val="204"/>
    </font>
    <font>
      <b/>
      <sz val="10"/>
      <color theme="1"/>
      <name val="Times New Roman"/>
      <family val="1"/>
      <charset val="204"/>
    </font>
    <font>
      <sz val="8"/>
      <color theme="1"/>
      <name val="Times New Roman"/>
      <family val="1"/>
      <charset val="204"/>
    </font>
    <font>
      <sz val="11"/>
      <color theme="1"/>
      <name val="Times New Roman"/>
      <family val="1"/>
      <charset val="204"/>
    </font>
    <font>
      <sz val="12"/>
      <color theme="1"/>
      <name val="Times New Roman"/>
      <family val="1"/>
      <charset val="204"/>
    </font>
    <font>
      <b/>
      <sz val="14"/>
      <color theme="1"/>
      <name val="Times New Roman"/>
      <family val="1"/>
      <charset val="204"/>
    </font>
    <font>
      <sz val="14"/>
      <color theme="1"/>
      <name val="Times New Roman"/>
      <family val="1"/>
      <charset val="204"/>
    </font>
    <font>
      <b/>
      <u/>
      <sz val="10"/>
      <color theme="1"/>
      <name val="Times New Roman"/>
      <family val="1"/>
      <charset val="204"/>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horizontal="right"/>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applyFill="1"/>
    <xf numFmtId="0" fontId="4" fillId="0" borderId="0" xfId="0" applyFont="1"/>
    <xf numFmtId="0" fontId="5" fillId="0" borderId="0" xfId="0" applyFont="1"/>
    <xf numFmtId="0" fontId="7" fillId="0" borderId="0" xfId="0" applyFont="1"/>
    <xf numFmtId="0" fontId="8" fillId="0" borderId="0" xfId="0" quotePrefix="1" applyFont="1" applyAlignment="1">
      <alignment horizontal="center"/>
    </xf>
    <xf numFmtId="0" fontId="2" fillId="0" borderId="1" xfId="0" applyFont="1" applyBorder="1" applyAlignment="1">
      <alignment vertical="center" wrapText="1"/>
    </xf>
    <xf numFmtId="0" fontId="2" fillId="0" borderId="1" xfId="0" quotePrefix="1" applyFont="1" applyBorder="1" applyAlignment="1">
      <alignment vertical="center" wrapText="1"/>
    </xf>
    <xf numFmtId="164" fontId="2" fillId="2" borderId="1" xfId="0" applyNumberFormat="1" applyFont="1" applyFill="1" applyBorder="1" applyAlignment="1">
      <alignment horizontal="right" vertical="center"/>
    </xf>
    <xf numFmtId="164" fontId="2" fillId="0" borderId="1" xfId="0" applyNumberFormat="1" applyFont="1" applyBorder="1" applyAlignment="1">
      <alignment horizontal="right" vertical="center"/>
    </xf>
    <xf numFmtId="0" fontId="1" fillId="0" borderId="1" xfId="0" applyFont="1" applyBorder="1" applyAlignment="1">
      <alignment vertical="center" wrapText="1"/>
    </xf>
    <xf numFmtId="0" fontId="1" fillId="0" borderId="1" xfId="0" quotePrefix="1" applyFont="1" applyBorder="1" applyAlignment="1">
      <alignment vertical="center" wrapText="1"/>
    </xf>
    <xf numFmtId="164" fontId="1" fillId="0" borderId="1" xfId="0" applyNumberFormat="1" applyFont="1" applyBorder="1" applyAlignment="1">
      <alignment horizontal="right" vertical="center"/>
    </xf>
    <xf numFmtId="0" fontId="2" fillId="2" borderId="1" xfId="0" applyFont="1" applyFill="1" applyBorder="1" applyAlignment="1">
      <alignment vertical="center" wrapText="1"/>
    </xf>
    <xf numFmtId="0" fontId="4" fillId="0" borderId="0" xfId="0" applyFont="1" applyFill="1" applyAlignment="1">
      <alignment wrapText="1"/>
    </xf>
    <xf numFmtId="0" fontId="1" fillId="0" borderId="1" xfId="0" applyFont="1" applyBorder="1" applyAlignment="1">
      <alignment horizontal="center" vertical="center"/>
    </xf>
    <xf numFmtId="0" fontId="4" fillId="0" borderId="0" xfId="0" applyFont="1" applyFill="1" applyAlignment="1">
      <alignment horizontal="left" wrapText="1"/>
    </xf>
    <xf numFmtId="0" fontId="6" fillId="0" borderId="0" xfId="0" applyFont="1" applyAlignment="1">
      <alignment horizontal="center"/>
    </xf>
    <xf numFmtId="0" fontId="7" fillId="0" borderId="0" xfId="0" applyFont="1" applyAlignment="1">
      <alignment horizont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6"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topLeftCell="E31" workbookViewId="0">
      <selection activeCell="H40" sqref="H40"/>
    </sheetView>
  </sheetViews>
  <sheetFormatPr defaultRowHeight="13.2" x14ac:dyDescent="0.25"/>
  <cols>
    <col min="1" max="1" width="12.109375" style="1" customWidth="1"/>
    <col min="2" max="2" width="10.44140625" style="1" customWidth="1"/>
    <col min="3" max="3" width="10.77734375" style="1" customWidth="1"/>
    <col min="4" max="4" width="66.21875" style="1" customWidth="1"/>
    <col min="5" max="5" width="63.6640625" style="1" customWidth="1"/>
    <col min="6" max="6" width="41.5546875" style="1" customWidth="1"/>
    <col min="7" max="7" width="15.77734375" style="1" customWidth="1"/>
    <col min="8" max="9" width="13" style="1" customWidth="1"/>
    <col min="10" max="10" width="11.88671875" style="1" customWidth="1"/>
    <col min="11" max="16384" width="8.88671875" style="1"/>
  </cols>
  <sheetData>
    <row r="1" spans="1:11" ht="15.6" x14ac:dyDescent="0.3">
      <c r="G1" s="7" t="s">
        <v>109</v>
      </c>
      <c r="I1" s="7"/>
      <c r="J1" s="7"/>
      <c r="K1" s="8"/>
    </row>
    <row r="2" spans="1:11" ht="15.6" x14ac:dyDescent="0.3">
      <c r="G2" s="6" t="s">
        <v>123</v>
      </c>
      <c r="I2" s="7"/>
      <c r="J2" s="7"/>
      <c r="K2" s="8"/>
    </row>
    <row r="3" spans="1:11" ht="15.6" x14ac:dyDescent="0.3">
      <c r="G3" s="6" t="s">
        <v>124</v>
      </c>
      <c r="I3" s="7"/>
      <c r="J3" s="7"/>
      <c r="K3" s="8"/>
    </row>
    <row r="4" spans="1:11" ht="13.8" customHeight="1" x14ac:dyDescent="0.25">
      <c r="G4" s="21"/>
      <c r="H4" s="21"/>
      <c r="I4" s="21"/>
      <c r="J4" s="21"/>
      <c r="K4" s="19"/>
    </row>
    <row r="5" spans="1:11" s="9" customFormat="1" ht="18" x14ac:dyDescent="0.35">
      <c r="A5" s="22" t="s">
        <v>113</v>
      </c>
      <c r="B5" s="23"/>
      <c r="C5" s="23"/>
      <c r="D5" s="23"/>
      <c r="E5" s="23"/>
      <c r="F5" s="23"/>
      <c r="G5" s="23"/>
      <c r="H5" s="23"/>
      <c r="I5" s="23"/>
      <c r="J5" s="23"/>
    </row>
    <row r="6" spans="1:11" x14ac:dyDescent="0.25">
      <c r="A6" s="10" t="s">
        <v>0</v>
      </c>
    </row>
    <row r="7" spans="1:11" x14ac:dyDescent="0.25">
      <c r="A7" s="1" t="s">
        <v>1</v>
      </c>
      <c r="J7" s="2" t="s">
        <v>2</v>
      </c>
    </row>
    <row r="8" spans="1:11" x14ac:dyDescent="0.25">
      <c r="A8" s="24" t="s">
        <v>3</v>
      </c>
      <c r="B8" s="24" t="s">
        <v>4</v>
      </c>
      <c r="C8" s="24" t="s">
        <v>5</v>
      </c>
      <c r="D8" s="25" t="s">
        <v>6</v>
      </c>
      <c r="E8" s="25" t="s">
        <v>7</v>
      </c>
      <c r="F8" s="25" t="s">
        <v>8</v>
      </c>
      <c r="G8" s="26" t="s">
        <v>9</v>
      </c>
      <c r="H8" s="25" t="s">
        <v>10</v>
      </c>
      <c r="I8" s="25" t="s">
        <v>11</v>
      </c>
      <c r="J8" s="25"/>
    </row>
    <row r="9" spans="1:11" ht="67.95" customHeight="1" x14ac:dyDescent="0.25">
      <c r="A9" s="25"/>
      <c r="B9" s="25"/>
      <c r="C9" s="25"/>
      <c r="D9" s="25"/>
      <c r="E9" s="25"/>
      <c r="F9" s="25"/>
      <c r="G9" s="26"/>
      <c r="H9" s="25"/>
      <c r="I9" s="3" t="s">
        <v>12</v>
      </c>
      <c r="J9" s="3" t="s">
        <v>13</v>
      </c>
    </row>
    <row r="10" spans="1:11" x14ac:dyDescent="0.25">
      <c r="A10" s="3">
        <v>1</v>
      </c>
      <c r="B10" s="3">
        <v>2</v>
      </c>
      <c r="C10" s="3">
        <v>3</v>
      </c>
      <c r="D10" s="3">
        <v>4</v>
      </c>
      <c r="E10" s="3">
        <v>5</v>
      </c>
      <c r="F10" s="3">
        <v>6</v>
      </c>
      <c r="G10" s="4">
        <v>7</v>
      </c>
      <c r="H10" s="3">
        <v>8</v>
      </c>
      <c r="I10" s="20">
        <v>9</v>
      </c>
      <c r="J10" s="20">
        <v>10</v>
      </c>
    </row>
    <row r="11" spans="1:11" ht="32.4" customHeight="1" x14ac:dyDescent="0.25">
      <c r="A11" s="11" t="s">
        <v>14</v>
      </c>
      <c r="B11" s="11" t="s">
        <v>15</v>
      </c>
      <c r="C11" s="11" t="s">
        <v>15</v>
      </c>
      <c r="D11" s="12" t="s">
        <v>16</v>
      </c>
      <c r="E11" s="12" t="s">
        <v>15</v>
      </c>
      <c r="F11" s="12" t="s">
        <v>15</v>
      </c>
      <c r="G11" s="13">
        <f>H11+I11</f>
        <v>7883055</v>
      </c>
      <c r="H11" s="14">
        <f>H12</f>
        <v>7383055</v>
      </c>
      <c r="I11" s="14">
        <f t="shared" ref="I11:J11" si="0">I12</f>
        <v>500000</v>
      </c>
      <c r="J11" s="14">
        <f t="shared" si="0"/>
        <v>0</v>
      </c>
    </row>
    <row r="12" spans="1:11" ht="32.4" customHeight="1" x14ac:dyDescent="0.25">
      <c r="A12" s="11" t="s">
        <v>17</v>
      </c>
      <c r="B12" s="11" t="s">
        <v>15</v>
      </c>
      <c r="C12" s="11" t="s">
        <v>15</v>
      </c>
      <c r="D12" s="12" t="s">
        <v>16</v>
      </c>
      <c r="E12" s="12" t="s">
        <v>15</v>
      </c>
      <c r="F12" s="12" t="s">
        <v>15</v>
      </c>
      <c r="G12" s="13">
        <f t="shared" ref="G12:G36" si="1">H12+I12</f>
        <v>7883055</v>
      </c>
      <c r="H12" s="14">
        <f>SUM(H13:H25)</f>
        <v>7383055</v>
      </c>
      <c r="I12" s="14">
        <f t="shared" ref="I12:J12" si="2">SUM(I13:I25)</f>
        <v>500000</v>
      </c>
      <c r="J12" s="14">
        <f t="shared" si="2"/>
        <v>0</v>
      </c>
    </row>
    <row r="13" spans="1:11" ht="45.6" customHeight="1" x14ac:dyDescent="0.25">
      <c r="A13" s="15" t="s">
        <v>18</v>
      </c>
      <c r="B13" s="15" t="s">
        <v>19</v>
      </c>
      <c r="C13" s="15" t="s">
        <v>20</v>
      </c>
      <c r="D13" s="16" t="s">
        <v>21</v>
      </c>
      <c r="E13" s="16" t="s">
        <v>110</v>
      </c>
      <c r="F13" s="16" t="s">
        <v>22</v>
      </c>
      <c r="G13" s="13">
        <f t="shared" si="1"/>
        <v>36000</v>
      </c>
      <c r="H13" s="17">
        <v>36000</v>
      </c>
      <c r="I13" s="17">
        <v>0</v>
      </c>
      <c r="J13" s="17">
        <v>0</v>
      </c>
    </row>
    <row r="14" spans="1:11" ht="34.200000000000003" customHeight="1" x14ac:dyDescent="0.25">
      <c r="A14" s="15" t="s">
        <v>23</v>
      </c>
      <c r="B14" s="15" t="s">
        <v>24</v>
      </c>
      <c r="C14" s="15" t="s">
        <v>25</v>
      </c>
      <c r="D14" s="16" t="s">
        <v>26</v>
      </c>
      <c r="E14" s="16" t="s">
        <v>27</v>
      </c>
      <c r="F14" s="16" t="s">
        <v>28</v>
      </c>
      <c r="G14" s="13">
        <f t="shared" si="1"/>
        <v>980</v>
      </c>
      <c r="H14" s="17">
        <v>980</v>
      </c>
      <c r="I14" s="17">
        <v>0</v>
      </c>
      <c r="J14" s="17">
        <v>0</v>
      </c>
    </row>
    <row r="15" spans="1:11" ht="43.8" customHeight="1" x14ac:dyDescent="0.25">
      <c r="A15" s="15" t="s">
        <v>29</v>
      </c>
      <c r="B15" s="15" t="s">
        <v>30</v>
      </c>
      <c r="C15" s="15" t="s">
        <v>25</v>
      </c>
      <c r="D15" s="16" t="s">
        <v>31</v>
      </c>
      <c r="E15" s="16" t="s">
        <v>32</v>
      </c>
      <c r="F15" s="16" t="s">
        <v>33</v>
      </c>
      <c r="G15" s="13">
        <f t="shared" si="1"/>
        <v>15000</v>
      </c>
      <c r="H15" s="17">
        <v>15000</v>
      </c>
      <c r="I15" s="17">
        <v>0</v>
      </c>
      <c r="J15" s="17">
        <v>0</v>
      </c>
    </row>
    <row r="16" spans="1:11" ht="61.2" customHeight="1" x14ac:dyDescent="0.25">
      <c r="A16" s="15" t="s">
        <v>34</v>
      </c>
      <c r="B16" s="15" t="s">
        <v>35</v>
      </c>
      <c r="C16" s="15" t="s">
        <v>36</v>
      </c>
      <c r="D16" s="16" t="s">
        <v>37</v>
      </c>
      <c r="E16" s="16" t="s">
        <v>38</v>
      </c>
      <c r="F16" s="16" t="s">
        <v>39</v>
      </c>
      <c r="G16" s="13">
        <f t="shared" si="1"/>
        <v>129175</v>
      </c>
      <c r="H16" s="17">
        <v>129175</v>
      </c>
      <c r="I16" s="17">
        <v>0</v>
      </c>
      <c r="J16" s="17">
        <v>0</v>
      </c>
    </row>
    <row r="17" spans="1:10" ht="31.8" customHeight="1" x14ac:dyDescent="0.25">
      <c r="A17" s="15" t="s">
        <v>40</v>
      </c>
      <c r="B17" s="15" t="s">
        <v>41</v>
      </c>
      <c r="C17" s="15" t="s">
        <v>42</v>
      </c>
      <c r="D17" s="16" t="s">
        <v>43</v>
      </c>
      <c r="E17" s="16" t="s">
        <v>44</v>
      </c>
      <c r="F17" s="16" t="s">
        <v>39</v>
      </c>
      <c r="G17" s="13">
        <f t="shared" si="1"/>
        <v>94000</v>
      </c>
      <c r="H17" s="17">
        <v>94000</v>
      </c>
      <c r="I17" s="17">
        <v>0</v>
      </c>
      <c r="J17" s="17">
        <v>0</v>
      </c>
    </row>
    <row r="18" spans="1:10" ht="32.4" customHeight="1" x14ac:dyDescent="0.25">
      <c r="A18" s="15" t="s">
        <v>46</v>
      </c>
      <c r="B18" s="15" t="s">
        <v>47</v>
      </c>
      <c r="C18" s="15" t="s">
        <v>45</v>
      </c>
      <c r="D18" s="16" t="s">
        <v>48</v>
      </c>
      <c r="E18" s="16" t="s">
        <v>44</v>
      </c>
      <c r="F18" s="16" t="s">
        <v>39</v>
      </c>
      <c r="G18" s="13">
        <f t="shared" si="1"/>
        <v>1044400</v>
      </c>
      <c r="H18" s="17">
        <v>1044400</v>
      </c>
      <c r="I18" s="17">
        <v>0</v>
      </c>
      <c r="J18" s="17">
        <v>0</v>
      </c>
    </row>
    <row r="19" spans="1:10" ht="57" customHeight="1" x14ac:dyDescent="0.25">
      <c r="A19" s="15" t="s">
        <v>46</v>
      </c>
      <c r="B19" s="15" t="s">
        <v>47</v>
      </c>
      <c r="C19" s="15" t="s">
        <v>45</v>
      </c>
      <c r="D19" s="16" t="s">
        <v>48</v>
      </c>
      <c r="E19" s="16" t="s">
        <v>117</v>
      </c>
      <c r="F19" s="16" t="s">
        <v>118</v>
      </c>
      <c r="G19" s="13">
        <f t="shared" si="1"/>
        <v>20000</v>
      </c>
      <c r="H19" s="17">
        <v>20000</v>
      </c>
      <c r="I19" s="17">
        <v>0</v>
      </c>
      <c r="J19" s="17">
        <v>0</v>
      </c>
    </row>
    <row r="20" spans="1:10" ht="36.6" customHeight="1" x14ac:dyDescent="0.25">
      <c r="A20" s="15" t="s">
        <v>49</v>
      </c>
      <c r="B20" s="15" t="s">
        <v>50</v>
      </c>
      <c r="C20" s="15" t="s">
        <v>51</v>
      </c>
      <c r="D20" s="16" t="s">
        <v>52</v>
      </c>
      <c r="E20" s="16" t="s">
        <v>116</v>
      </c>
      <c r="F20" s="16" t="s">
        <v>115</v>
      </c>
      <c r="G20" s="13">
        <f t="shared" si="1"/>
        <v>1672200</v>
      </c>
      <c r="H20" s="17">
        <v>1672200</v>
      </c>
      <c r="I20" s="17">
        <v>0</v>
      </c>
      <c r="J20" s="17">
        <v>0</v>
      </c>
    </row>
    <row r="21" spans="1:10" ht="32.4" customHeight="1" x14ac:dyDescent="0.25">
      <c r="A21" s="15" t="s">
        <v>53</v>
      </c>
      <c r="B21" s="15" t="s">
        <v>54</v>
      </c>
      <c r="C21" s="15" t="s">
        <v>55</v>
      </c>
      <c r="D21" s="16" t="s">
        <v>56</v>
      </c>
      <c r="E21" s="16" t="s">
        <v>57</v>
      </c>
      <c r="F21" s="16" t="s">
        <v>58</v>
      </c>
      <c r="G21" s="13">
        <f t="shared" si="1"/>
        <v>50000</v>
      </c>
      <c r="H21" s="17">
        <v>50000</v>
      </c>
      <c r="I21" s="17">
        <v>0</v>
      </c>
      <c r="J21" s="17">
        <v>0</v>
      </c>
    </row>
    <row r="22" spans="1:10" ht="45" customHeight="1" x14ac:dyDescent="0.25">
      <c r="A22" s="15" t="s">
        <v>60</v>
      </c>
      <c r="B22" s="15" t="s">
        <v>61</v>
      </c>
      <c r="C22" s="15" t="s">
        <v>62</v>
      </c>
      <c r="D22" s="16" t="s">
        <v>63</v>
      </c>
      <c r="E22" s="16" t="s">
        <v>64</v>
      </c>
      <c r="F22" s="16" t="s">
        <v>65</v>
      </c>
      <c r="G22" s="13">
        <f t="shared" si="1"/>
        <v>500000</v>
      </c>
      <c r="H22" s="17">
        <v>500000</v>
      </c>
      <c r="I22" s="17">
        <v>0</v>
      </c>
      <c r="J22" s="17">
        <v>0</v>
      </c>
    </row>
    <row r="23" spans="1:10" ht="30.6" customHeight="1" x14ac:dyDescent="0.25">
      <c r="A23" s="15" t="s">
        <v>66</v>
      </c>
      <c r="B23" s="15" t="s">
        <v>67</v>
      </c>
      <c r="C23" s="15" t="s">
        <v>68</v>
      </c>
      <c r="D23" s="16" t="s">
        <v>69</v>
      </c>
      <c r="E23" s="16" t="s">
        <v>70</v>
      </c>
      <c r="F23" s="16" t="s">
        <v>71</v>
      </c>
      <c r="G23" s="13">
        <f t="shared" si="1"/>
        <v>1305000</v>
      </c>
      <c r="H23" s="17">
        <v>1305000</v>
      </c>
      <c r="I23" s="17">
        <v>0</v>
      </c>
      <c r="J23" s="17">
        <v>0</v>
      </c>
    </row>
    <row r="24" spans="1:10" ht="32.4" customHeight="1" x14ac:dyDescent="0.25">
      <c r="A24" s="15" t="s">
        <v>66</v>
      </c>
      <c r="B24" s="15" t="s">
        <v>67</v>
      </c>
      <c r="C24" s="15" t="s">
        <v>68</v>
      </c>
      <c r="D24" s="16" t="s">
        <v>69</v>
      </c>
      <c r="E24" s="16" t="s">
        <v>112</v>
      </c>
      <c r="F24" s="16" t="s">
        <v>111</v>
      </c>
      <c r="G24" s="13">
        <f t="shared" si="1"/>
        <v>2516300</v>
      </c>
      <c r="H24" s="17">
        <v>2516300</v>
      </c>
      <c r="I24" s="17">
        <v>0</v>
      </c>
      <c r="J24" s="17">
        <v>0</v>
      </c>
    </row>
    <row r="25" spans="1:10" ht="31.8" customHeight="1" x14ac:dyDescent="0.25">
      <c r="A25" s="15" t="s">
        <v>72</v>
      </c>
      <c r="B25" s="15" t="s">
        <v>73</v>
      </c>
      <c r="C25" s="15" t="s">
        <v>74</v>
      </c>
      <c r="D25" s="16" t="s">
        <v>75</v>
      </c>
      <c r="E25" s="16" t="s">
        <v>76</v>
      </c>
      <c r="F25" s="16" t="s">
        <v>77</v>
      </c>
      <c r="G25" s="13">
        <f t="shared" si="1"/>
        <v>500000</v>
      </c>
      <c r="H25" s="17">
        <v>0</v>
      </c>
      <c r="I25" s="17">
        <v>500000</v>
      </c>
      <c r="J25" s="17">
        <v>0</v>
      </c>
    </row>
    <row r="26" spans="1:10" ht="42.6" customHeight="1" x14ac:dyDescent="0.25">
      <c r="A26" s="11" t="s">
        <v>78</v>
      </c>
      <c r="B26" s="11" t="s">
        <v>15</v>
      </c>
      <c r="C26" s="11" t="s">
        <v>15</v>
      </c>
      <c r="D26" s="12" t="s">
        <v>79</v>
      </c>
      <c r="E26" s="12" t="s">
        <v>15</v>
      </c>
      <c r="F26" s="12" t="s">
        <v>15</v>
      </c>
      <c r="G26" s="13">
        <f t="shared" si="1"/>
        <v>1565740</v>
      </c>
      <c r="H26" s="14">
        <f>H27</f>
        <v>1565740</v>
      </c>
      <c r="I26" s="14">
        <v>0</v>
      </c>
      <c r="J26" s="14">
        <v>0</v>
      </c>
    </row>
    <row r="27" spans="1:10" ht="42.6" customHeight="1" x14ac:dyDescent="0.25">
      <c r="A27" s="11" t="s">
        <v>80</v>
      </c>
      <c r="B27" s="11" t="s">
        <v>15</v>
      </c>
      <c r="C27" s="11" t="s">
        <v>15</v>
      </c>
      <c r="D27" s="12" t="s">
        <v>79</v>
      </c>
      <c r="E27" s="12" t="s">
        <v>15</v>
      </c>
      <c r="F27" s="12" t="s">
        <v>15</v>
      </c>
      <c r="G27" s="13">
        <f t="shared" si="1"/>
        <v>1565740</v>
      </c>
      <c r="H27" s="14">
        <f>SUM(H28:H31)</f>
        <v>1565740</v>
      </c>
      <c r="I27" s="14">
        <v>0</v>
      </c>
      <c r="J27" s="14">
        <v>0</v>
      </c>
    </row>
    <row r="28" spans="1:10" ht="43.2" customHeight="1" x14ac:dyDescent="0.25">
      <c r="A28" s="15" t="s">
        <v>81</v>
      </c>
      <c r="B28" s="15" t="s">
        <v>82</v>
      </c>
      <c r="C28" s="15" t="s">
        <v>83</v>
      </c>
      <c r="D28" s="16" t="s">
        <v>114</v>
      </c>
      <c r="E28" s="16" t="s">
        <v>121</v>
      </c>
      <c r="F28" s="16" t="s">
        <v>122</v>
      </c>
      <c r="G28" s="13">
        <f t="shared" si="1"/>
        <v>970000</v>
      </c>
      <c r="H28" s="17">
        <v>970000</v>
      </c>
      <c r="I28" s="17">
        <v>0</v>
      </c>
      <c r="J28" s="17">
        <v>0</v>
      </c>
    </row>
    <row r="29" spans="1:10" ht="56.4" customHeight="1" x14ac:dyDescent="0.25">
      <c r="A29" s="15" t="s">
        <v>81</v>
      </c>
      <c r="B29" s="15" t="s">
        <v>82</v>
      </c>
      <c r="C29" s="15" t="s">
        <v>83</v>
      </c>
      <c r="D29" s="16" t="s">
        <v>114</v>
      </c>
      <c r="E29" s="16" t="s">
        <v>119</v>
      </c>
      <c r="F29" s="16" t="s">
        <v>120</v>
      </c>
      <c r="G29" s="13">
        <f t="shared" si="1"/>
        <v>212000</v>
      </c>
      <c r="H29" s="17">
        <v>212000</v>
      </c>
      <c r="I29" s="17">
        <v>0</v>
      </c>
      <c r="J29" s="17">
        <v>0</v>
      </c>
    </row>
    <row r="30" spans="1:10" ht="26.4" x14ac:dyDescent="0.25">
      <c r="A30" s="15" t="s">
        <v>84</v>
      </c>
      <c r="B30" s="15" t="s">
        <v>85</v>
      </c>
      <c r="C30" s="15" t="s">
        <v>86</v>
      </c>
      <c r="D30" s="16" t="s">
        <v>87</v>
      </c>
      <c r="E30" s="16" t="s">
        <v>88</v>
      </c>
      <c r="F30" s="16" t="s">
        <v>59</v>
      </c>
      <c r="G30" s="13">
        <f t="shared" si="1"/>
        <v>37240</v>
      </c>
      <c r="H30" s="17">
        <v>37240</v>
      </c>
      <c r="I30" s="17">
        <v>0</v>
      </c>
      <c r="J30" s="17">
        <v>0</v>
      </c>
    </row>
    <row r="31" spans="1:10" ht="42.6" customHeight="1" x14ac:dyDescent="0.25">
      <c r="A31" s="15" t="s">
        <v>89</v>
      </c>
      <c r="B31" s="15" t="s">
        <v>90</v>
      </c>
      <c r="C31" s="15" t="s">
        <v>91</v>
      </c>
      <c r="D31" s="16" t="s">
        <v>92</v>
      </c>
      <c r="E31" s="16" t="s">
        <v>93</v>
      </c>
      <c r="F31" s="16" t="s">
        <v>94</v>
      </c>
      <c r="G31" s="13">
        <f t="shared" si="1"/>
        <v>346500</v>
      </c>
      <c r="H31" s="17">
        <v>346500</v>
      </c>
      <c r="I31" s="17">
        <v>0</v>
      </c>
      <c r="J31" s="17">
        <v>0</v>
      </c>
    </row>
    <row r="32" spans="1:10" ht="30.6" customHeight="1" x14ac:dyDescent="0.25">
      <c r="A32" s="11" t="s">
        <v>95</v>
      </c>
      <c r="B32" s="11" t="s">
        <v>15</v>
      </c>
      <c r="C32" s="11" t="s">
        <v>15</v>
      </c>
      <c r="D32" s="12" t="s">
        <v>96</v>
      </c>
      <c r="E32" s="12" t="s">
        <v>15</v>
      </c>
      <c r="F32" s="12" t="s">
        <v>15</v>
      </c>
      <c r="G32" s="13">
        <f t="shared" si="1"/>
        <v>533600</v>
      </c>
      <c r="H32" s="14">
        <f>H33</f>
        <v>533600</v>
      </c>
      <c r="I32" s="14">
        <v>0</v>
      </c>
      <c r="J32" s="14">
        <v>0</v>
      </c>
    </row>
    <row r="33" spans="1:10" ht="30.6" customHeight="1" x14ac:dyDescent="0.25">
      <c r="A33" s="11" t="s">
        <v>97</v>
      </c>
      <c r="B33" s="11" t="s">
        <v>15</v>
      </c>
      <c r="C33" s="11" t="s">
        <v>15</v>
      </c>
      <c r="D33" s="12" t="s">
        <v>96</v>
      </c>
      <c r="E33" s="12" t="s">
        <v>15</v>
      </c>
      <c r="F33" s="12" t="s">
        <v>15</v>
      </c>
      <c r="G33" s="13">
        <f t="shared" si="1"/>
        <v>533600</v>
      </c>
      <c r="H33" s="14">
        <f>SUM(H34:H35)</f>
        <v>533600</v>
      </c>
      <c r="I33" s="14">
        <v>0</v>
      </c>
      <c r="J33" s="14">
        <v>0</v>
      </c>
    </row>
    <row r="34" spans="1:10" ht="31.8" customHeight="1" x14ac:dyDescent="0.25">
      <c r="A34" s="15" t="s">
        <v>98</v>
      </c>
      <c r="B34" s="15" t="s">
        <v>99</v>
      </c>
      <c r="C34" s="15" t="s">
        <v>100</v>
      </c>
      <c r="D34" s="16" t="s">
        <v>101</v>
      </c>
      <c r="E34" s="16" t="s">
        <v>102</v>
      </c>
      <c r="F34" s="16" t="s">
        <v>59</v>
      </c>
      <c r="G34" s="13">
        <f t="shared" ref="G34:G35" si="3">H34+I34</f>
        <v>314000</v>
      </c>
      <c r="H34" s="17">
        <v>314000</v>
      </c>
      <c r="I34" s="17">
        <v>0</v>
      </c>
      <c r="J34" s="17">
        <v>0</v>
      </c>
    </row>
    <row r="35" spans="1:10" ht="25.2" customHeight="1" x14ac:dyDescent="0.25">
      <c r="A35" s="15" t="s">
        <v>103</v>
      </c>
      <c r="B35" s="15" t="s">
        <v>104</v>
      </c>
      <c r="C35" s="15" t="s">
        <v>100</v>
      </c>
      <c r="D35" s="16" t="s">
        <v>105</v>
      </c>
      <c r="E35" s="16" t="s">
        <v>102</v>
      </c>
      <c r="F35" s="16" t="s">
        <v>106</v>
      </c>
      <c r="G35" s="13">
        <f t="shared" si="3"/>
        <v>219600</v>
      </c>
      <c r="H35" s="17">
        <v>219600</v>
      </c>
      <c r="I35" s="17">
        <v>0</v>
      </c>
      <c r="J35" s="17">
        <v>0</v>
      </c>
    </row>
    <row r="36" spans="1:10" ht="21.6" customHeight="1" x14ac:dyDescent="0.25">
      <c r="A36" s="5" t="s">
        <v>108</v>
      </c>
      <c r="B36" s="5" t="s">
        <v>108</v>
      </c>
      <c r="C36" s="5" t="s">
        <v>108</v>
      </c>
      <c r="D36" s="18" t="s">
        <v>107</v>
      </c>
      <c r="E36" s="18" t="s">
        <v>108</v>
      </c>
      <c r="F36" s="18" t="s">
        <v>108</v>
      </c>
      <c r="G36" s="13">
        <f t="shared" si="1"/>
        <v>9982395</v>
      </c>
      <c r="H36" s="13">
        <f t="shared" ref="H36:J36" si="4">H32+H26+H11</f>
        <v>9482395</v>
      </c>
      <c r="I36" s="13">
        <f t="shared" si="4"/>
        <v>500000</v>
      </c>
      <c r="J36" s="13">
        <f t="shared" si="4"/>
        <v>0</v>
      </c>
    </row>
    <row r="39" spans="1:10" s="27" customFormat="1" ht="17.399999999999999" x14ac:dyDescent="0.3">
      <c r="D39" s="27" t="s">
        <v>125</v>
      </c>
      <c r="H39" s="27" t="s">
        <v>126</v>
      </c>
    </row>
  </sheetData>
  <mergeCells count="11">
    <mergeCell ref="G4:J4"/>
    <mergeCell ref="A5:J5"/>
    <mergeCell ref="A8:A9"/>
    <mergeCell ref="B8:B9"/>
    <mergeCell ref="C8:C9"/>
    <mergeCell ref="D8:D9"/>
    <mergeCell ref="E8:E9"/>
    <mergeCell ref="F8:F9"/>
    <mergeCell ref="G8:G9"/>
    <mergeCell ref="H8:H9"/>
    <mergeCell ref="I8:J8"/>
  </mergeCells>
  <pageMargins left="0.39370078740157483" right="0.39370078740157483" top="1.1811023622047245" bottom="0.39370078740157483" header="0" footer="0"/>
  <pageSetup paperSize="9" scale="60"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2023-01-10T11:59:50Z</cp:lastPrinted>
  <dcterms:created xsi:type="dcterms:W3CDTF">2022-09-27T08:03:55Z</dcterms:created>
  <dcterms:modified xsi:type="dcterms:W3CDTF">2023-01-10T12:00:45Z</dcterms:modified>
</cp:coreProperties>
</file>