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6" windowHeight="7584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J31" i="1" s="1"/>
  <c r="J30" i="1" s="1"/>
  <c r="J50" i="1" s="1"/>
  <c r="F50" i="1"/>
  <c r="F15" i="1"/>
  <c r="F14" i="1"/>
  <c r="L30" i="1" l="1"/>
  <c r="L50" i="1" s="1"/>
  <c r="P50" i="1" l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<sst xmlns="http://schemas.openxmlformats.org/spreadsheetml/2006/main" count="179" uniqueCount="143">
  <si>
    <t>РОЗПОДІЛ</t>
  </si>
  <si>
    <t>видатків місцевого бюджету на 2022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</si>
  <si>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</si>
  <si>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</si>
  <si>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</si>
  <si>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</si>
  <si>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</si>
  <si>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</si>
  <si>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</si>
  <si>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</si>
  <si>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</si>
  <si>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</si>
  <si>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</si>
  <si>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</si>
  <si>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</si>
  <si>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</si>
  <si>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</si>
  <si>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</si>
  <si>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</si>
  <si>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</si>
  <si>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</si>
  <si>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</si>
  <si>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</si>
  <si>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0113032</t>
  </si>
  <si>
    <t>1070</t>
  </si>
  <si>
    <t>3032</t>
  </si>
  <si>
    <t>Надання пільг окремим категоріям громадян з оплати послуг зв`язку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</si>
  <si>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</si>
  <si>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</si>
  <si>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</si>
  <si>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</si>
  <si>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</si>
  <si>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</si>
  <si>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</si>
  <si>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</si>
  <si>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</si>
  <si>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</si>
  <si>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</si>
  <si>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0113191</t>
  </si>
  <si>
    <t>1030</t>
  </si>
  <si>
    <t>3191</t>
  </si>
  <si>
    <t>Інші видатки на соціальний захист ветеранів війни та праці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</si>
  <si>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</si>
  <si>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</si>
  <si>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</si>
  <si>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</si>
  <si>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</si>
  <si>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</si>
  <si>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</si>
  <si>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0116030</t>
  </si>
  <si>
    <t>0620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</si>
  <si>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</si>
  <si>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</si>
  <si>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</si>
  <si>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</si>
  <si>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</si>
  <si>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</si>
  <si>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</si>
  <si>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</si>
  <si>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</si>
  <si>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</si>
  <si>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0117540</t>
  </si>
  <si>
    <t>0460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</si>
  <si>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</si>
  <si>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</si>
  <si>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0117693</t>
  </si>
  <si>
    <t>0490</t>
  </si>
  <si>
    <t>7693</t>
  </si>
  <si>
    <t>Інші заходи, пов`язані з економічною діяльністю</t>
  </si>
  <si>
    <t>0118340</t>
  </si>
  <si>
    <t>0540</t>
  </si>
  <si>
    <t>8340</t>
  </si>
  <si>
    <t>Природоохоронні заходи за рахунок цільових фондів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</si>
  <si>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</si>
  <si>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</si>
  <si>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</si>
  <si>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</si>
  <si>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</si>
  <si>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</si>
  <si>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</si>
  <si>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</si>
  <si>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</si>
  <si>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</si>
  <si>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</si>
  <si>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</si>
  <si>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</si>
  <si>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</si>
  <si>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</si>
  <si>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</si>
  <si>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</si>
  <si>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0611142</t>
  </si>
  <si>
    <t>0990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</si>
  <si>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</si>
  <si>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</si>
  <si>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</si>
  <si>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</si>
  <si>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</si>
  <si>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</si>
  <si>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</si>
  <si>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</si>
  <si>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</si>
  <si>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</si>
  <si>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</si>
  <si>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</si>
  <si>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</si>
  <si>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</si>
  <si>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</si>
  <si>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</si>
  <si>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</si>
  <si>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3700000</t>
  </si>
  <si>
    <t>3710000</t>
  </si>
  <si>
    <t>3710160</t>
  </si>
  <si>
    <t>3718710</t>
  </si>
  <si>
    <t>0133</t>
  </si>
  <si>
    <t>8710</t>
  </si>
  <si>
    <t>Резервний фонд місцевого бюджету</t>
  </si>
  <si>
    <t>3719110</t>
  </si>
  <si>
    <t>0180</t>
  </si>
  <si>
    <t>9110</t>
  </si>
  <si>
    <t>Реверсна дотація</t>
  </si>
  <si>
    <t>3719760</t>
  </si>
  <si>
    <t>9760</t>
  </si>
  <si>
    <t>Субвенція з місцевого бюджету на реалізацію проектів співробітництва між територіальними громадами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</si>
  <si>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</si>
  <si>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</si>
  <si>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</si>
  <si>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</si>
  <si>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</si>
  <si>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</si>
  <si>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</si>
  <si>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</si>
  <si>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 сільської ради</t>
  </si>
  <si>
    <t>Вікторія ЛЕЩЕНКО</t>
  </si>
  <si>
    <t>1151000000</t>
  </si>
  <si>
    <t>(код бюджету)</t>
  </si>
  <si>
    <t/>
  </si>
  <si>
    <t>Первозванiвська сiльська рада Кропивницького району Кiровоградської областi</t>
  </si>
  <si>
    <t>Вiддiл освiти,молодi та спорту,культури та туризму виконавчого комiтету Первозванiвської сiльської ради</t>
  </si>
  <si>
    <t>Фінансовий відділ Первозванівської сільської ради Кропивницького району Кіровоградської області</t>
  </si>
  <si>
    <t>Додаток 2</t>
  </si>
  <si>
    <t>до рішення Первозванівської сільської ради</t>
  </si>
  <si>
    <t>від "22" грудня 2021 року № 1642</t>
  </si>
  <si>
    <t>(у редакції рішення                                                                     від 06.05.2022 року № 1690)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</si>
</sst>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2" xfId="0" quotePrefix="1" applyFont="1" applyBorder="1" applyAlignment="1">
      <alignment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0" borderId="2" xfId="0" quotePrefix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Fill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topLeftCell="A22" workbookViewId="0">
      <selection activeCell="A6" sqref="A6:P6"/>
    </sheetView>
  </sheetViews>
  <sheetFormatPr defaultRowHeight="13.2" x14ac:dyDescent="0.25"/>
  <cols>
    <col min="1" max="1" width="12.109375" style="3" customWidth="1"/>
    <col min="2" max="3" width="10.44140625" style="3" customWidth="1"/>
    <col min="4" max="4" width="75.44140625" style="3" customWidth="1"/>
    <col min="5" max="5" width="13.77734375" style="3" customWidth="1"/>
    <col min="6" max="6" width="13.5546875" style="3" customWidth="1"/>
    <col min="7" max="8" width="12.77734375" style="3" customWidth="1"/>
    <col min="9" max="9" width="8.88671875" style="3" customWidth="1"/>
    <col min="10" max="10" width="11.88671875" style="3" customWidth="1"/>
    <col min="11" max="11" width="11.109375" style="3" customWidth="1"/>
    <col min="12" max="12" width="11" style="3" customWidth="1"/>
    <col min="13" max="13" width="8.6640625" style="3" customWidth="1"/>
    <col min="14" max="14" width="10.88671875" style="3" customWidth="1"/>
    <col min="15" max="15" width="8.6640625" style="3" customWidth="1"/>
    <col min="16" max="16" width="13.77734375" style="3" customWidth="1"/>
    <col min="17" max="16384" width="8.88671875" style="3"/>
  </cols>
  <sheetData>
    <row r="1" spans="1:16" ht="15.6" x14ac:dyDescent="0.3">
      <c r="M1" s="22" t="s">
        <v>139</v>
      </c>
      <c r="N1" s="22"/>
      <c r="O1" s="22"/>
      <c r="P1" s="23"/>
    </row>
    <row r="2" spans="1:16" ht="15.6" x14ac:dyDescent="0.3">
      <c r="M2" s="21" t="s">
        <v>140</v>
      </c>
      <c r="N2" s="22"/>
      <c r="O2" s="22"/>
      <c r="P2" s="23"/>
    </row>
    <row r="3" spans="1:16" ht="15.6" x14ac:dyDescent="0.3">
      <c r="M3" s="21" t="s">
        <v>141</v>
      </c>
      <c r="N3" s="22"/>
      <c r="O3" s="22"/>
      <c r="P3" s="23"/>
    </row>
    <row r="4" spans="1:16" ht="27" customHeight="1" x14ac:dyDescent="0.25">
      <c r="M4" s="26" t="s">
        <v>142</v>
      </c>
      <c r="N4" s="26"/>
      <c r="O4" s="26"/>
      <c r="P4" s="26"/>
    </row>
    <row r="5" spans="1:16" s="24" customFormat="1" ht="18" x14ac:dyDescent="0.35">
      <c r="A5" s="27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s="24" customFormat="1" ht="18" x14ac:dyDescent="0.3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5">
      <c r="A7" s="4" t="s">
        <v>133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6" t="s">
        <v>134</v>
      </c>
      <c r="P8" s="7" t="s">
        <v>2</v>
      </c>
    </row>
    <row r="9" spans="1:16" x14ac:dyDescent="0.25">
      <c r="A9" s="29" t="s">
        <v>3</v>
      </c>
      <c r="B9" s="29" t="s">
        <v>4</v>
      </c>
      <c r="C9" s="29" t="s">
        <v>5</v>
      </c>
      <c r="D9" s="30" t="s">
        <v>6</v>
      </c>
      <c r="E9" s="30" t="s">
        <v>7</v>
      </c>
      <c r="F9" s="30"/>
      <c r="G9" s="30"/>
      <c r="H9" s="30"/>
      <c r="I9" s="30"/>
      <c r="J9" s="30" t="s">
        <v>14</v>
      </c>
      <c r="K9" s="30"/>
      <c r="L9" s="30"/>
      <c r="M9" s="30"/>
      <c r="N9" s="30"/>
      <c r="O9" s="30"/>
      <c r="P9" s="31" t="s">
        <v>16</v>
      </c>
    </row>
    <row r="10" spans="1:16" x14ac:dyDescent="0.25">
      <c r="A10" s="30"/>
      <c r="B10" s="30"/>
      <c r="C10" s="30"/>
      <c r="D10" s="30"/>
      <c r="E10" s="31" t="s">
        <v>8</v>
      </c>
      <c r="F10" s="30" t="s">
        <v>9</v>
      </c>
      <c r="G10" s="30" t="s">
        <v>10</v>
      </c>
      <c r="H10" s="30"/>
      <c r="I10" s="30" t="s">
        <v>13</v>
      </c>
      <c r="J10" s="31" t="s">
        <v>8</v>
      </c>
      <c r="K10" s="30" t="s">
        <v>15</v>
      </c>
      <c r="L10" s="30" t="s">
        <v>9</v>
      </c>
      <c r="M10" s="30" t="s">
        <v>10</v>
      </c>
      <c r="N10" s="30"/>
      <c r="O10" s="30" t="s">
        <v>13</v>
      </c>
      <c r="P10" s="30"/>
    </row>
    <row r="11" spans="1:16" x14ac:dyDescent="0.25">
      <c r="A11" s="30"/>
      <c r="B11" s="30"/>
      <c r="C11" s="30"/>
      <c r="D11" s="30"/>
      <c r="E11" s="30"/>
      <c r="F11" s="30"/>
      <c r="G11" s="30" t="s">
        <v>11</v>
      </c>
      <c r="H11" s="30" t="s">
        <v>12</v>
      </c>
      <c r="I11" s="30"/>
      <c r="J11" s="30"/>
      <c r="K11" s="30"/>
      <c r="L11" s="30"/>
      <c r="M11" s="30" t="s">
        <v>11</v>
      </c>
      <c r="N11" s="30" t="s">
        <v>12</v>
      </c>
      <c r="O11" s="30"/>
      <c r="P11" s="30"/>
    </row>
    <row r="12" spans="1:16" ht="37.200000000000003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x14ac:dyDescent="0.25">
      <c r="A13" s="8">
        <v>1</v>
      </c>
      <c r="B13" s="8">
        <v>2</v>
      </c>
      <c r="C13" s="8">
        <v>3</v>
      </c>
      <c r="D13" s="8">
        <v>4</v>
      </c>
      <c r="E13" s="9">
        <v>5</v>
      </c>
      <c r="F13" s="8">
        <v>6</v>
      </c>
      <c r="G13" s="8">
        <v>7</v>
      </c>
      <c r="H13" s="8">
        <v>8</v>
      </c>
      <c r="I13" s="8">
        <v>9</v>
      </c>
      <c r="J13" s="9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  <c r="P13" s="9">
        <v>16</v>
      </c>
    </row>
    <row r="14" spans="1:16" ht="34.799999999999997" customHeight="1" x14ac:dyDescent="0.25">
      <c r="A14" s="1" t="s">
        <v>17</v>
      </c>
      <c r="B14" s="1" t="s">
        <v>135</v>
      </c>
      <c r="C14" s="1" t="s">
        <v>135</v>
      </c>
      <c r="D14" s="2" t="s">
        <v>136</v>
      </c>
      <c r="E14" s="10">
        <v>28661730</v>
      </c>
      <c r="F14" s="11">
        <f>3693700+24968030</f>
        <v>28661730</v>
      </c>
      <c r="G14" s="11">
        <v>14722100</v>
      </c>
      <c r="H14" s="11">
        <v>2871700</v>
      </c>
      <c r="I14" s="11">
        <v>0</v>
      </c>
      <c r="J14" s="10">
        <v>458900</v>
      </c>
      <c r="K14" s="11">
        <v>0</v>
      </c>
      <c r="L14" s="11">
        <v>458900</v>
      </c>
      <c r="M14" s="11">
        <v>0</v>
      </c>
      <c r="N14" s="11">
        <v>0</v>
      </c>
      <c r="O14" s="11">
        <v>0</v>
      </c>
      <c r="P14" s="10">
        <f t="shared" ref="P14:P50" si="0">E14+J14</f>
        <v>29120630</v>
      </c>
    </row>
    <row r="15" spans="1:16" ht="34.799999999999997" customHeight="1" x14ac:dyDescent="0.25">
      <c r="A15" s="1" t="s">
        <v>18</v>
      </c>
      <c r="B15" s="1" t="s">
        <v>135</v>
      </c>
      <c r="C15" s="1" t="s">
        <v>135</v>
      </c>
      <c r="D15" s="2" t="s">
        <v>136</v>
      </c>
      <c r="E15" s="10">
        <v>28661730</v>
      </c>
      <c r="F15" s="11">
        <f>3693700+24968030</f>
        <v>28661730</v>
      </c>
      <c r="G15" s="11">
        <v>14722100</v>
      </c>
      <c r="H15" s="11">
        <v>2871700</v>
      </c>
      <c r="I15" s="11">
        <v>0</v>
      </c>
      <c r="J15" s="10">
        <v>458900</v>
      </c>
      <c r="K15" s="11">
        <v>0</v>
      </c>
      <c r="L15" s="11">
        <v>458900</v>
      </c>
      <c r="M15" s="11">
        <v>0</v>
      </c>
      <c r="N15" s="11">
        <v>0</v>
      </c>
      <c r="O15" s="11">
        <v>0</v>
      </c>
      <c r="P15" s="10">
        <f t="shared" si="0"/>
        <v>29120630</v>
      </c>
    </row>
    <row r="16" spans="1:16" ht="43.8" customHeight="1" x14ac:dyDescent="0.25">
      <c r="A16" s="12" t="s">
        <v>19</v>
      </c>
      <c r="B16" s="12" t="s">
        <v>21</v>
      </c>
      <c r="C16" s="13" t="s">
        <v>20</v>
      </c>
      <c r="D16" s="14" t="s">
        <v>22</v>
      </c>
      <c r="E16" s="15">
        <v>16592200</v>
      </c>
      <c r="F16" s="16">
        <v>16592200</v>
      </c>
      <c r="G16" s="16">
        <v>11461900</v>
      </c>
      <c r="H16" s="16">
        <v>1163800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16592200</v>
      </c>
    </row>
    <row r="17" spans="1:16" ht="22.2" customHeight="1" x14ac:dyDescent="0.25">
      <c r="A17" s="12" t="s">
        <v>23</v>
      </c>
      <c r="B17" s="12" t="s">
        <v>25</v>
      </c>
      <c r="C17" s="13" t="s">
        <v>24</v>
      </c>
      <c r="D17" s="14" t="s">
        <v>26</v>
      </c>
      <c r="E17" s="15">
        <v>2700</v>
      </c>
      <c r="F17" s="16">
        <v>2700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2700</v>
      </c>
    </row>
    <row r="18" spans="1:16" ht="30.6" customHeight="1" x14ac:dyDescent="0.25">
      <c r="A18" s="12" t="s">
        <v>27</v>
      </c>
      <c r="B18" s="12" t="s">
        <v>28</v>
      </c>
      <c r="C18" s="13" t="s">
        <v>24</v>
      </c>
      <c r="D18" s="14" t="s">
        <v>29</v>
      </c>
      <c r="E18" s="15">
        <v>35600</v>
      </c>
      <c r="F18" s="16">
        <v>35600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35600</v>
      </c>
    </row>
    <row r="19" spans="1:16" ht="28.8" customHeight="1" x14ac:dyDescent="0.25">
      <c r="A19" s="12" t="s">
        <v>30</v>
      </c>
      <c r="B19" s="12" t="s">
        <v>32</v>
      </c>
      <c r="C19" s="13" t="s">
        <v>31</v>
      </c>
      <c r="D19" s="14" t="s">
        <v>33</v>
      </c>
      <c r="E19" s="15">
        <v>2321600</v>
      </c>
      <c r="F19" s="16">
        <v>2321600</v>
      </c>
      <c r="G19" s="16">
        <v>1892300</v>
      </c>
      <c r="H19" s="16">
        <v>0</v>
      </c>
      <c r="I19" s="16">
        <v>0</v>
      </c>
      <c r="J19" s="15">
        <v>55000</v>
      </c>
      <c r="K19" s="16">
        <v>0</v>
      </c>
      <c r="L19" s="16">
        <v>55000</v>
      </c>
      <c r="M19" s="16">
        <v>0</v>
      </c>
      <c r="N19" s="16">
        <v>0</v>
      </c>
      <c r="O19" s="16">
        <v>0</v>
      </c>
      <c r="P19" s="15">
        <f t="shared" si="0"/>
        <v>2376600</v>
      </c>
    </row>
    <row r="20" spans="1:16" ht="41.4" customHeight="1" x14ac:dyDescent="0.25">
      <c r="A20" s="12" t="s">
        <v>34</v>
      </c>
      <c r="B20" s="12" t="s">
        <v>36</v>
      </c>
      <c r="C20" s="13" t="s">
        <v>35</v>
      </c>
      <c r="D20" s="14" t="s">
        <v>37</v>
      </c>
      <c r="E20" s="15">
        <v>115530</v>
      </c>
      <c r="F20" s="16">
        <v>115530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115530</v>
      </c>
    </row>
    <row r="21" spans="1:16" ht="20.399999999999999" customHeight="1" x14ac:dyDescent="0.25">
      <c r="A21" s="12" t="s">
        <v>38</v>
      </c>
      <c r="B21" s="12" t="s">
        <v>40</v>
      </c>
      <c r="C21" s="13" t="s">
        <v>39</v>
      </c>
      <c r="D21" s="14" t="s">
        <v>41</v>
      </c>
      <c r="E21" s="15">
        <v>104000</v>
      </c>
      <c r="F21" s="16">
        <v>104000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104000</v>
      </c>
    </row>
    <row r="22" spans="1:16" ht="26.4" x14ac:dyDescent="0.25">
      <c r="A22" s="12" t="s">
        <v>42</v>
      </c>
      <c r="B22" s="12" t="s">
        <v>44</v>
      </c>
      <c r="C22" s="13" t="s">
        <v>43</v>
      </c>
      <c r="D22" s="14" t="s">
        <v>45</v>
      </c>
      <c r="E22" s="15">
        <v>1808300</v>
      </c>
      <c r="F22" s="16">
        <v>1808300</v>
      </c>
      <c r="G22" s="16">
        <v>1367900</v>
      </c>
      <c r="H22" s="16">
        <v>0</v>
      </c>
      <c r="I22" s="16">
        <v>0</v>
      </c>
      <c r="J22" s="15">
        <v>3300</v>
      </c>
      <c r="K22" s="16">
        <v>0</v>
      </c>
      <c r="L22" s="16">
        <v>3300</v>
      </c>
      <c r="M22" s="16">
        <v>0</v>
      </c>
      <c r="N22" s="16">
        <v>0</v>
      </c>
      <c r="O22" s="16">
        <v>0</v>
      </c>
      <c r="P22" s="15">
        <f t="shared" si="0"/>
        <v>1811600</v>
      </c>
    </row>
    <row r="23" spans="1:16" ht="21" customHeight="1" x14ac:dyDescent="0.25">
      <c r="A23" s="12" t="s">
        <v>46</v>
      </c>
      <c r="B23" s="12" t="s">
        <v>47</v>
      </c>
      <c r="C23" s="13" t="s">
        <v>43</v>
      </c>
      <c r="D23" s="14" t="s">
        <v>48</v>
      </c>
      <c r="E23" s="15">
        <v>1173200</v>
      </c>
      <c r="F23" s="16">
        <v>1173200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1173200</v>
      </c>
    </row>
    <row r="24" spans="1:16" ht="18" customHeight="1" x14ac:dyDescent="0.25">
      <c r="A24" s="12" t="s">
        <v>49</v>
      </c>
      <c r="B24" s="12" t="s">
        <v>51</v>
      </c>
      <c r="C24" s="13" t="s">
        <v>50</v>
      </c>
      <c r="D24" s="14" t="s">
        <v>52</v>
      </c>
      <c r="E24" s="15">
        <v>2207900</v>
      </c>
      <c r="F24" s="16">
        <v>2207900</v>
      </c>
      <c r="G24" s="16">
        <v>0</v>
      </c>
      <c r="H24" s="16">
        <v>1707900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2207900</v>
      </c>
    </row>
    <row r="25" spans="1:16" ht="18" customHeight="1" x14ac:dyDescent="0.25">
      <c r="A25" s="12" t="s">
        <v>53</v>
      </c>
      <c r="B25" s="12" t="s">
        <v>55</v>
      </c>
      <c r="C25" s="13" t="s">
        <v>54</v>
      </c>
      <c r="D25" s="14" t="s">
        <v>56</v>
      </c>
      <c r="E25" s="15">
        <v>260000</v>
      </c>
      <c r="F25" s="16">
        <v>260000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260000</v>
      </c>
    </row>
    <row r="26" spans="1:16" ht="30" customHeight="1" x14ac:dyDescent="0.25">
      <c r="A26" s="12" t="s">
        <v>57</v>
      </c>
      <c r="B26" s="12" t="s">
        <v>59</v>
      </c>
      <c r="C26" s="13" t="s">
        <v>58</v>
      </c>
      <c r="D26" s="14" t="s">
        <v>60</v>
      </c>
      <c r="E26" s="15">
        <v>235000</v>
      </c>
      <c r="F26" s="16">
        <v>235000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235000</v>
      </c>
    </row>
    <row r="27" spans="1:16" ht="30.6" customHeight="1" x14ac:dyDescent="0.25">
      <c r="A27" s="12" t="s">
        <v>61</v>
      </c>
      <c r="B27" s="12" t="s">
        <v>63</v>
      </c>
      <c r="C27" s="13" t="s">
        <v>62</v>
      </c>
      <c r="D27" s="14" t="s">
        <v>64</v>
      </c>
      <c r="E27" s="15">
        <v>112000</v>
      </c>
      <c r="F27" s="16">
        <v>112000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112000</v>
      </c>
    </row>
    <row r="28" spans="1:16" ht="22.8" customHeight="1" x14ac:dyDescent="0.25">
      <c r="A28" s="12" t="s">
        <v>65</v>
      </c>
      <c r="B28" s="12" t="s">
        <v>67</v>
      </c>
      <c r="C28" s="13" t="s">
        <v>66</v>
      </c>
      <c r="D28" s="14" t="s">
        <v>68</v>
      </c>
      <c r="E28" s="15">
        <v>3693700</v>
      </c>
      <c r="F28" s="16">
        <v>3693700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3693700</v>
      </c>
    </row>
    <row r="29" spans="1:16" ht="22.2" customHeight="1" x14ac:dyDescent="0.25">
      <c r="A29" s="12" t="s">
        <v>69</v>
      </c>
      <c r="B29" s="12" t="s">
        <v>71</v>
      </c>
      <c r="C29" s="13" t="s">
        <v>70</v>
      </c>
      <c r="D29" s="14" t="s">
        <v>72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5">
        <v>400600</v>
      </c>
      <c r="K29" s="16">
        <v>0</v>
      </c>
      <c r="L29" s="16">
        <v>400600</v>
      </c>
      <c r="M29" s="16">
        <v>0</v>
      </c>
      <c r="N29" s="16">
        <v>0</v>
      </c>
      <c r="O29" s="16">
        <v>0</v>
      </c>
      <c r="P29" s="15">
        <f t="shared" si="0"/>
        <v>400600</v>
      </c>
    </row>
    <row r="30" spans="1:16" ht="33.6" customHeight="1" x14ac:dyDescent="0.25">
      <c r="A30" s="1" t="s">
        <v>73</v>
      </c>
      <c r="B30" s="1" t="s">
        <v>135</v>
      </c>
      <c r="C30" s="1" t="s">
        <v>135</v>
      </c>
      <c r="D30" s="2" t="s">
        <v>137</v>
      </c>
      <c r="E30" s="10">
        <v>72747250</v>
      </c>
      <c r="F30" s="11">
        <v>72747250</v>
      </c>
      <c r="G30" s="11">
        <v>48661760</v>
      </c>
      <c r="H30" s="11">
        <v>7380500</v>
      </c>
      <c r="I30" s="11">
        <v>0</v>
      </c>
      <c r="J30" s="10">
        <f>J31</f>
        <v>400000</v>
      </c>
      <c r="K30" s="11">
        <v>0</v>
      </c>
      <c r="L30" s="11">
        <f>L31</f>
        <v>400000</v>
      </c>
      <c r="M30" s="11">
        <v>0</v>
      </c>
      <c r="N30" s="11">
        <v>0</v>
      </c>
      <c r="O30" s="11">
        <v>0</v>
      </c>
      <c r="P30" s="10">
        <f t="shared" si="0"/>
        <v>73147250</v>
      </c>
    </row>
    <row r="31" spans="1:16" ht="33.6" customHeight="1" x14ac:dyDescent="0.25">
      <c r="A31" s="1" t="s">
        <v>74</v>
      </c>
      <c r="B31" s="1" t="s">
        <v>135</v>
      </c>
      <c r="C31" s="1" t="s">
        <v>135</v>
      </c>
      <c r="D31" s="2" t="s">
        <v>137</v>
      </c>
      <c r="E31" s="10">
        <v>72747250</v>
      </c>
      <c r="F31" s="11">
        <v>72747250</v>
      </c>
      <c r="G31" s="11">
        <v>48661760</v>
      </c>
      <c r="H31" s="11">
        <v>7380500</v>
      </c>
      <c r="I31" s="11">
        <v>0</v>
      </c>
      <c r="J31" s="10">
        <f>K31+L31</f>
        <v>400000</v>
      </c>
      <c r="K31" s="11">
        <v>0</v>
      </c>
      <c r="L31" s="11">
        <f>L32+L33+L34</f>
        <v>400000</v>
      </c>
      <c r="M31" s="11">
        <v>0</v>
      </c>
      <c r="N31" s="11">
        <v>0</v>
      </c>
      <c r="O31" s="11">
        <v>0</v>
      </c>
      <c r="P31" s="10">
        <f t="shared" si="0"/>
        <v>73147250</v>
      </c>
    </row>
    <row r="32" spans="1:16" ht="30.6" customHeight="1" x14ac:dyDescent="0.25">
      <c r="A32" s="12" t="s">
        <v>75</v>
      </c>
      <c r="B32" s="12" t="s">
        <v>76</v>
      </c>
      <c r="C32" s="13" t="s">
        <v>20</v>
      </c>
      <c r="D32" s="14" t="s">
        <v>77</v>
      </c>
      <c r="E32" s="15">
        <v>3460400</v>
      </c>
      <c r="F32" s="16">
        <v>3460400</v>
      </c>
      <c r="G32" s="16">
        <v>2633100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3460400</v>
      </c>
    </row>
    <row r="33" spans="1:16" ht="16.8" customHeight="1" x14ac:dyDescent="0.25">
      <c r="A33" s="12" t="s">
        <v>78</v>
      </c>
      <c r="B33" s="12" t="s">
        <v>35</v>
      </c>
      <c r="C33" s="13" t="s">
        <v>79</v>
      </c>
      <c r="D33" s="14" t="s">
        <v>80</v>
      </c>
      <c r="E33" s="15">
        <v>13493400</v>
      </c>
      <c r="F33" s="16">
        <v>13493400</v>
      </c>
      <c r="G33" s="16">
        <v>8382400</v>
      </c>
      <c r="H33" s="16">
        <v>1531900</v>
      </c>
      <c r="I33" s="16">
        <v>0</v>
      </c>
      <c r="J33" s="15">
        <v>200000</v>
      </c>
      <c r="K33" s="16">
        <v>0</v>
      </c>
      <c r="L33" s="16">
        <v>200000</v>
      </c>
      <c r="M33" s="16">
        <v>0</v>
      </c>
      <c r="N33" s="16">
        <v>0</v>
      </c>
      <c r="O33" s="16">
        <v>0</v>
      </c>
      <c r="P33" s="15">
        <f t="shared" si="0"/>
        <v>13693400</v>
      </c>
    </row>
    <row r="34" spans="1:16" ht="20.399999999999999" customHeight="1" x14ac:dyDescent="0.25">
      <c r="A34" s="12" t="s">
        <v>81</v>
      </c>
      <c r="B34" s="12" t="s">
        <v>83</v>
      </c>
      <c r="C34" s="13" t="s">
        <v>82</v>
      </c>
      <c r="D34" s="14" t="s">
        <v>84</v>
      </c>
      <c r="E34" s="15">
        <v>20710900</v>
      </c>
      <c r="F34" s="16">
        <v>20710900</v>
      </c>
      <c r="G34" s="16">
        <v>9272100</v>
      </c>
      <c r="H34" s="16">
        <v>5638500</v>
      </c>
      <c r="I34" s="16">
        <v>0</v>
      </c>
      <c r="J34" s="15">
        <v>200000</v>
      </c>
      <c r="K34" s="16">
        <v>0</v>
      </c>
      <c r="L34" s="16">
        <v>200000</v>
      </c>
      <c r="M34" s="16">
        <v>0</v>
      </c>
      <c r="N34" s="16">
        <v>0</v>
      </c>
      <c r="O34" s="16">
        <v>0</v>
      </c>
      <c r="P34" s="15">
        <f t="shared" si="0"/>
        <v>20910900</v>
      </c>
    </row>
    <row r="35" spans="1:16" ht="21" customHeight="1" x14ac:dyDescent="0.25">
      <c r="A35" s="12" t="s">
        <v>85</v>
      </c>
      <c r="B35" s="12" t="s">
        <v>86</v>
      </c>
      <c r="C35" s="13" t="s">
        <v>82</v>
      </c>
      <c r="D35" s="14" t="s">
        <v>84</v>
      </c>
      <c r="E35" s="15">
        <v>29053400</v>
      </c>
      <c r="F35" s="16">
        <v>29053400</v>
      </c>
      <c r="G35" s="16">
        <v>23942300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29053400</v>
      </c>
    </row>
    <row r="36" spans="1:16" ht="30.6" customHeight="1" x14ac:dyDescent="0.25">
      <c r="A36" s="12" t="s">
        <v>87</v>
      </c>
      <c r="B36" s="12" t="s">
        <v>24</v>
      </c>
      <c r="C36" s="13" t="s">
        <v>88</v>
      </c>
      <c r="D36" s="14" t="s">
        <v>89</v>
      </c>
      <c r="E36" s="15">
        <v>1292800</v>
      </c>
      <c r="F36" s="16">
        <v>1292800</v>
      </c>
      <c r="G36" s="16">
        <v>1019400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1292800</v>
      </c>
    </row>
    <row r="37" spans="1:16" ht="19.2" customHeight="1" x14ac:dyDescent="0.25">
      <c r="A37" s="12" t="s">
        <v>90</v>
      </c>
      <c r="B37" s="12" t="s">
        <v>92</v>
      </c>
      <c r="C37" s="13" t="s">
        <v>91</v>
      </c>
      <c r="D37" s="14" t="s">
        <v>93</v>
      </c>
      <c r="E37" s="15">
        <v>9050</v>
      </c>
      <c r="F37" s="16">
        <v>9050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9050</v>
      </c>
    </row>
    <row r="38" spans="1:16" ht="30" customHeight="1" x14ac:dyDescent="0.25">
      <c r="A38" s="12" t="s">
        <v>94</v>
      </c>
      <c r="B38" s="12" t="s">
        <v>95</v>
      </c>
      <c r="C38" s="13" t="s">
        <v>91</v>
      </c>
      <c r="D38" s="14" t="s">
        <v>96</v>
      </c>
      <c r="E38" s="15">
        <v>138600</v>
      </c>
      <c r="F38" s="16">
        <v>138600</v>
      </c>
      <c r="G38" s="16">
        <v>85860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138600</v>
      </c>
    </row>
    <row r="39" spans="1:16" ht="19.8" customHeight="1" x14ac:dyDescent="0.25">
      <c r="A39" s="12" t="s">
        <v>97</v>
      </c>
      <c r="B39" s="12" t="s">
        <v>99</v>
      </c>
      <c r="C39" s="13" t="s">
        <v>98</v>
      </c>
      <c r="D39" s="14" t="s">
        <v>100</v>
      </c>
      <c r="E39" s="15">
        <v>1150300</v>
      </c>
      <c r="F39" s="16">
        <v>1150300</v>
      </c>
      <c r="G39" s="16">
        <v>863200</v>
      </c>
      <c r="H39" s="16">
        <v>17200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1150300</v>
      </c>
    </row>
    <row r="40" spans="1:16" ht="29.4" customHeight="1" x14ac:dyDescent="0.25">
      <c r="A40" s="12" t="s">
        <v>101</v>
      </c>
      <c r="B40" s="12" t="s">
        <v>103</v>
      </c>
      <c r="C40" s="13" t="s">
        <v>102</v>
      </c>
      <c r="D40" s="14" t="s">
        <v>104</v>
      </c>
      <c r="E40" s="15">
        <v>3003300</v>
      </c>
      <c r="F40" s="16">
        <v>3003300</v>
      </c>
      <c r="G40" s="16">
        <v>2233900</v>
      </c>
      <c r="H40" s="16">
        <v>192900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3003300</v>
      </c>
    </row>
    <row r="41" spans="1:16" ht="29.4" customHeight="1" x14ac:dyDescent="0.25">
      <c r="A41" s="12" t="s">
        <v>105</v>
      </c>
      <c r="B41" s="12" t="s">
        <v>107</v>
      </c>
      <c r="C41" s="13" t="s">
        <v>106</v>
      </c>
      <c r="D41" s="14" t="s">
        <v>108</v>
      </c>
      <c r="E41" s="15">
        <v>435100</v>
      </c>
      <c r="F41" s="16">
        <v>435100</v>
      </c>
      <c r="G41" s="16">
        <v>229500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435100</v>
      </c>
    </row>
    <row r="42" spans="1:16" ht="34.799999999999997" customHeight="1" x14ac:dyDescent="0.25">
      <c r="A42" s="1" t="s">
        <v>109</v>
      </c>
      <c r="B42" s="1" t="s">
        <v>135</v>
      </c>
      <c r="C42" s="1" t="s">
        <v>135</v>
      </c>
      <c r="D42" s="2" t="s">
        <v>138</v>
      </c>
      <c r="E42" s="10">
        <v>8870720</v>
      </c>
      <c r="F42" s="11">
        <v>8845720</v>
      </c>
      <c r="G42" s="11">
        <v>964400</v>
      </c>
      <c r="H42" s="11">
        <v>0</v>
      </c>
      <c r="I42" s="11">
        <v>0</v>
      </c>
      <c r="J42" s="10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0"/>
        <v>8870720</v>
      </c>
    </row>
    <row r="43" spans="1:16" ht="34.799999999999997" customHeight="1" x14ac:dyDescent="0.25">
      <c r="A43" s="1" t="s">
        <v>110</v>
      </c>
      <c r="B43" s="1" t="s">
        <v>135</v>
      </c>
      <c r="C43" s="1" t="s">
        <v>135</v>
      </c>
      <c r="D43" s="2" t="s">
        <v>138</v>
      </c>
      <c r="E43" s="10">
        <v>8870720</v>
      </c>
      <c r="F43" s="11">
        <v>8845720</v>
      </c>
      <c r="G43" s="11">
        <v>964400</v>
      </c>
      <c r="H43" s="11">
        <v>0</v>
      </c>
      <c r="I43" s="11">
        <v>0</v>
      </c>
      <c r="J43" s="10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0"/>
        <v>8870720</v>
      </c>
    </row>
    <row r="44" spans="1:16" ht="28.8" customHeight="1" x14ac:dyDescent="0.25">
      <c r="A44" s="12" t="s">
        <v>111</v>
      </c>
      <c r="B44" s="12" t="s">
        <v>76</v>
      </c>
      <c r="C44" s="13" t="s">
        <v>20</v>
      </c>
      <c r="D44" s="14" t="s">
        <v>77</v>
      </c>
      <c r="E44" s="15">
        <v>1245100</v>
      </c>
      <c r="F44" s="16">
        <v>1245100</v>
      </c>
      <c r="G44" s="16">
        <v>964400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1245100</v>
      </c>
    </row>
    <row r="45" spans="1:16" ht="18" customHeight="1" x14ac:dyDescent="0.25">
      <c r="A45" s="12" t="s">
        <v>112</v>
      </c>
      <c r="B45" s="12" t="s">
        <v>114</v>
      </c>
      <c r="C45" s="13" t="s">
        <v>113</v>
      </c>
      <c r="D45" s="14" t="s">
        <v>115</v>
      </c>
      <c r="E45" s="15">
        <v>25000</v>
      </c>
      <c r="F45" s="16">
        <v>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25000</v>
      </c>
    </row>
    <row r="46" spans="1:16" ht="18" customHeight="1" x14ac:dyDescent="0.25">
      <c r="A46" s="12" t="s">
        <v>116</v>
      </c>
      <c r="B46" s="12" t="s">
        <v>118</v>
      </c>
      <c r="C46" s="13" t="s">
        <v>117</v>
      </c>
      <c r="D46" s="14" t="s">
        <v>119</v>
      </c>
      <c r="E46" s="15">
        <v>7011900</v>
      </c>
      <c r="F46" s="16">
        <v>7011900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si="0"/>
        <v>7011900</v>
      </c>
    </row>
    <row r="47" spans="1:16" ht="28.8" customHeight="1" x14ac:dyDescent="0.25">
      <c r="A47" s="12" t="s">
        <v>120</v>
      </c>
      <c r="B47" s="12" t="s">
        <v>121</v>
      </c>
      <c r="C47" s="13" t="s">
        <v>117</v>
      </c>
      <c r="D47" s="14" t="s">
        <v>122</v>
      </c>
      <c r="E47" s="15">
        <v>332060</v>
      </c>
      <c r="F47" s="16">
        <v>332060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0"/>
        <v>332060</v>
      </c>
    </row>
    <row r="48" spans="1:16" ht="20.399999999999999" customHeight="1" x14ac:dyDescent="0.25">
      <c r="A48" s="12" t="s">
        <v>123</v>
      </c>
      <c r="B48" s="12" t="s">
        <v>124</v>
      </c>
      <c r="C48" s="13" t="s">
        <v>117</v>
      </c>
      <c r="D48" s="14" t="s">
        <v>125</v>
      </c>
      <c r="E48" s="15">
        <v>140660</v>
      </c>
      <c r="F48" s="16">
        <v>140660</v>
      </c>
      <c r="G48" s="16">
        <v>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0"/>
        <v>140660</v>
      </c>
    </row>
    <row r="49" spans="1:16" ht="28.2" customHeight="1" x14ac:dyDescent="0.25">
      <c r="A49" s="12" t="s">
        <v>126</v>
      </c>
      <c r="B49" s="12" t="s">
        <v>127</v>
      </c>
      <c r="C49" s="13" t="s">
        <v>117</v>
      </c>
      <c r="D49" s="14" t="s">
        <v>128</v>
      </c>
      <c r="E49" s="15">
        <v>116000</v>
      </c>
      <c r="F49" s="16">
        <v>116000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0"/>
        <v>116000</v>
      </c>
    </row>
    <row r="50" spans="1:16" ht="25.8" customHeight="1" x14ac:dyDescent="0.25">
      <c r="A50" s="17" t="s">
        <v>129</v>
      </c>
      <c r="B50" s="18" t="s">
        <v>129</v>
      </c>
      <c r="C50" s="19" t="s">
        <v>129</v>
      </c>
      <c r="D50" s="20" t="s">
        <v>130</v>
      </c>
      <c r="E50" s="10">
        <v>110279700</v>
      </c>
      <c r="F50" s="10">
        <f>3693700+106561000</f>
        <v>110254700</v>
      </c>
      <c r="G50" s="10">
        <v>64348260</v>
      </c>
      <c r="H50" s="10">
        <v>10252200</v>
      </c>
      <c r="I50" s="10">
        <v>0</v>
      </c>
      <c r="J50" s="10">
        <f>J14+J30+J42</f>
        <v>858900</v>
      </c>
      <c r="K50" s="10">
        <v>0</v>
      </c>
      <c r="L50" s="10">
        <f>L14+L30+L42</f>
        <v>858900</v>
      </c>
      <c r="M50" s="10">
        <v>0</v>
      </c>
      <c r="N50" s="10">
        <v>0</v>
      </c>
      <c r="O50" s="10">
        <v>0</v>
      </c>
      <c r="P50" s="10">
        <f t="shared" si="0"/>
        <v>111138600</v>
      </c>
    </row>
    <row r="53" spans="1:16" s="24" customFormat="1" ht="18" x14ac:dyDescent="0.35">
      <c r="B53" s="25" t="s">
        <v>131</v>
      </c>
      <c r="N53" s="25" t="s">
        <v>132</v>
      </c>
    </row>
  </sheetData>
  <mergeCells count="23">
    <mergeCell ref="J9:O9"/>
    <mergeCell ref="J10:J12"/>
    <mergeCell ref="K10:K12"/>
    <mergeCell ref="L10:L12"/>
    <mergeCell ref="M10:N10"/>
    <mergeCell ref="M11:M12"/>
    <mergeCell ref="N11:N12"/>
    <mergeCell ref="M4:P4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</mergeCells>
  <pageMargins left="0.39370078740157483" right="0.39370078740157483" top="0.98425196850393704" bottom="0.39370078740157483" header="0" footer="0"/>
  <pageSetup paperSize="9" scale="63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acernitro5x@outlook.com</cp:lastModifiedBy>
  <cp:lastPrinted>2022-05-11T13:51:44Z</cp:lastPrinted>
  <dcterms:created xsi:type="dcterms:W3CDTF">2022-05-05T07:30:52Z</dcterms:created>
  <dcterms:modified xsi:type="dcterms:W3CDTF">2022-05-11T13:51:46Z</dcterms:modified>
</cp:coreProperties>
</file>